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MO\Surg Unit 4\ASU Development and Planning\Gen Surg Needs Assessment\Rosters\"/>
    </mc:Choice>
  </mc:AlternateContent>
  <bookViews>
    <workbookView xWindow="0" yWindow="0" windowWidth="28800" windowHeight="12300"/>
  </bookViews>
  <sheets>
    <sheet name="Gen Surg" sheetId="1" r:id="rId1"/>
  </sheets>
  <definedNames>
    <definedName name="Milestone_Marker" localSheetId="0">'Gen Surg'!$B$6</definedName>
    <definedName name="Milestone_Marker">#REF!</definedName>
    <definedName name="Project_Start" localSheetId="0">'Gen Surg'!$B$5</definedName>
    <definedName name="Project_Start">#REF!</definedName>
    <definedName name="Scrolling_Increment" localSheetId="0">'Gen Surg'!$T$5</definedName>
    <definedName name="Scrolling_Increment">#REF!</definedName>
    <definedName name="Today" localSheetId="0">TODAY()</definedName>
  </definedNames>
  <calcPr calcId="162913"/>
  <extLst>
    <ext uri="GoogleSheetsCustomDataVersion2">
      <go:sheetsCustomData xmlns:go="http://customooxmlschemas.google.com/" r:id="rId5" roundtripDataChecksum="hTXMTJe+uiaNynVvg5V6MmmKPqToRYULaX44odWVRXo="/>
    </ext>
  </extLst>
</workbook>
</file>

<file path=xl/calcChain.xml><?xml version="1.0" encoding="utf-8"?>
<calcChain xmlns="http://schemas.openxmlformats.org/spreadsheetml/2006/main">
  <c r="BW21" i="1" l="1" a="1"/>
  <c r="BW21" i="1" s="1"/>
  <c r="BP22" i="1" a="1"/>
  <c r="BP22" i="1" s="1"/>
  <c r="BI23" i="1" a="1"/>
  <c r="BI23" i="1" s="1"/>
  <c r="BB21" i="1" a="1"/>
  <c r="BB21" i="1" s="1"/>
  <c r="AU22" i="1" a="1"/>
  <c r="AU22" i="1" s="1"/>
  <c r="AN23" i="1" a="1"/>
  <c r="AN23" i="1" s="1"/>
  <c r="AG21" i="1" a="1"/>
  <c r="AG21" i="1" s="1"/>
  <c r="Z22" i="1" a="1"/>
  <c r="Z22" i="1" s="1"/>
  <c r="S23" i="1" a="1"/>
  <c r="S23" i="1" s="1"/>
  <c r="BW22" i="1" a="1"/>
  <c r="BW22" i="1" s="1"/>
  <c r="BP23" i="1" a="1"/>
  <c r="BP23" i="1" s="1"/>
  <c r="BI21" i="1" a="1"/>
  <c r="BI21" i="1" s="1"/>
  <c r="BB22" i="1" a="1"/>
  <c r="BB22" i="1" s="1"/>
  <c r="AU23" i="1" a="1"/>
  <c r="AU23" i="1" s="1"/>
  <c r="AN21" i="1" a="1"/>
  <c r="AN21" i="1" s="1"/>
  <c r="AG22" i="1" a="1"/>
  <c r="AG22" i="1" s="1"/>
  <c r="Z23" i="1" a="1"/>
  <c r="Z23" i="1" s="1"/>
  <c r="S21" i="1" a="1"/>
  <c r="S21" i="1" s="1"/>
  <c r="BW23" i="1" a="1"/>
  <c r="BW23" i="1" s="1"/>
  <c r="BP21" i="1" a="1"/>
  <c r="BP21" i="1" s="1"/>
  <c r="BI22" i="1" a="1"/>
  <c r="BI22" i="1" s="1"/>
  <c r="BB23" i="1" a="1"/>
  <c r="BB23" i="1" s="1"/>
  <c r="AU21" i="1" a="1"/>
  <c r="AU21" i="1" s="1"/>
  <c r="AN22" i="1" a="1"/>
  <c r="AN22" i="1" s="1"/>
  <c r="AG23" i="1" a="1"/>
  <c r="AG23" i="1" s="1"/>
  <c r="Z21" i="1" a="1"/>
  <c r="Z21" i="1" s="1"/>
  <c r="S22" i="1" a="1"/>
  <c r="S22" i="1" s="1"/>
  <c r="CC30" i="1"/>
  <c r="CB30" i="1"/>
  <c r="BW30" i="1" a="1"/>
  <c r="BW30" i="1" s="1"/>
  <c r="BI30" i="1" a="1"/>
  <c r="BI30" i="1"/>
  <c r="AU30" i="1" a="1"/>
  <c r="AU30" i="1" s="1"/>
  <c r="AG30" i="1" a="1"/>
  <c r="AG30" i="1"/>
  <c r="S30" i="1" a="1"/>
  <c r="S30" i="1" s="1"/>
  <c r="CC29" i="1"/>
  <c r="CB29" i="1"/>
  <c r="BY29" i="1" a="1"/>
  <c r="BY29" i="1"/>
  <c r="BP29" i="1" a="1"/>
  <c r="BP29" i="1" s="1"/>
  <c r="BB29" i="1" a="1"/>
  <c r="BB29" i="1"/>
  <c r="AN29" i="1" a="1"/>
  <c r="AN29" i="1" s="1"/>
  <c r="Z29" i="1" a="1"/>
  <c r="Z29" i="1"/>
  <c r="L29" i="1" a="1"/>
  <c r="L29" i="1" s="1"/>
  <c r="CC28" i="1"/>
  <c r="CB28" i="1"/>
  <c r="BW28" i="1" a="1"/>
  <c r="BW28" i="1"/>
  <c r="BI28" i="1" a="1"/>
  <c r="BI28" i="1" s="1"/>
  <c r="AU28" i="1" a="1"/>
  <c r="AU28" i="1"/>
  <c r="AG28" i="1" a="1"/>
  <c r="AG28" i="1" s="1"/>
  <c r="S28" i="1" a="1"/>
  <c r="S28" i="1"/>
  <c r="CC27" i="1"/>
  <c r="CB27" i="1"/>
  <c r="BY27" i="1" a="1"/>
  <c r="BY27" i="1" s="1"/>
  <c r="BP27" i="1" a="1"/>
  <c r="BP27" i="1"/>
  <c r="BB27" i="1" a="1"/>
  <c r="BB27" i="1" s="1"/>
  <c r="AN27" i="1" a="1"/>
  <c r="AN27" i="1"/>
  <c r="Z27" i="1" a="1"/>
  <c r="Z27" i="1" s="1"/>
  <c r="L27" i="1" a="1"/>
  <c r="L27" i="1"/>
  <c r="CC26" i="1"/>
  <c r="CB26" i="1"/>
  <c r="BW26" i="1" a="1"/>
  <c r="BW26" i="1" s="1"/>
  <c r="BI26" i="1" a="1"/>
  <c r="BI26" i="1"/>
  <c r="AU26" i="1" a="1"/>
  <c r="AU26" i="1" s="1"/>
  <c r="AG26" i="1" a="1"/>
  <c r="AG26" i="1"/>
  <c r="S26" i="1" a="1"/>
  <c r="S26" i="1" s="1"/>
  <c r="CC25" i="1"/>
  <c r="CB25" i="1"/>
  <c r="BY25" i="1" a="1"/>
  <c r="BY25" i="1"/>
  <c r="BP25" i="1" a="1"/>
  <c r="BP25" i="1" s="1"/>
  <c r="BB25" i="1" a="1"/>
  <c r="BB25" i="1"/>
  <c r="AN25" i="1" a="1"/>
  <c r="AN25" i="1" s="1"/>
  <c r="Z25" i="1" a="1"/>
  <c r="Z25" i="1"/>
  <c r="L25" i="1" a="1"/>
  <c r="L25" i="1" s="1"/>
  <c r="CC24" i="1"/>
  <c r="CB24" i="1"/>
  <c r="CA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T24" i="1"/>
  <c r="S24" i="1"/>
  <c r="R24" i="1"/>
  <c r="Q24" i="1"/>
  <c r="P24" i="1"/>
  <c r="O24" i="1"/>
  <c r="M24" i="1"/>
  <c r="L24" i="1"/>
  <c r="K24" i="1"/>
  <c r="J24" i="1"/>
  <c r="I24" i="1"/>
  <c r="H24" i="1"/>
  <c r="G24" i="1"/>
  <c r="L23" i="1" a="1"/>
  <c r="L23" i="1"/>
  <c r="CC22" i="1"/>
  <c r="CB22" i="1"/>
  <c r="CA22" i="1"/>
  <c r="L22" i="1" a="1"/>
  <c r="L22" i="1"/>
  <c r="L21" i="1" a="1"/>
  <c r="L21" i="1"/>
  <c r="CC20" i="1"/>
  <c r="CB20" i="1"/>
  <c r="CA20" i="1"/>
  <c r="BJ20" i="1"/>
  <c r="AI20" i="1"/>
  <c r="AH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CC19" i="1"/>
  <c r="CB19" i="1"/>
  <c r="CA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G19" i="1"/>
  <c r="CC18" i="1"/>
  <c r="CB18" i="1"/>
  <c r="CA18" i="1"/>
  <c r="BW18" i="1" a="1"/>
  <c r="BW18" i="1" s="1"/>
  <c r="BP18" i="1" a="1"/>
  <c r="BP18" i="1"/>
  <c r="BI18" i="1" a="1"/>
  <c r="BI18" i="1" s="1"/>
  <c r="BB18" i="1" a="1"/>
  <c r="BB18" i="1"/>
  <c r="AU18" i="1" a="1"/>
  <c r="AU18" i="1" s="1"/>
  <c r="AN18" i="1" a="1"/>
  <c r="AN18" i="1"/>
  <c r="AG18" i="1" a="1"/>
  <c r="AG18" i="1" s="1"/>
  <c r="Z18" i="1" a="1"/>
  <c r="Z18" i="1"/>
  <c r="S18" i="1" a="1"/>
  <c r="S18" i="1" s="1"/>
  <c r="L18" i="1" a="1"/>
  <c r="L18" i="1"/>
  <c r="CC17" i="1"/>
  <c r="CB17" i="1"/>
  <c r="CA17" i="1"/>
  <c r="BW17" i="1" a="1"/>
  <c r="BW17" i="1"/>
  <c r="BP17" i="1" a="1"/>
  <c r="BP17" i="1"/>
  <c r="BI17" i="1" a="1"/>
  <c r="BI17" i="1" s="1"/>
  <c r="BB17" i="1" a="1"/>
  <c r="BB17" i="1"/>
  <c r="AU17" i="1" a="1"/>
  <c r="AU17" i="1"/>
  <c r="AN17" i="1" a="1"/>
  <c r="AN17" i="1"/>
  <c r="AG17" i="1" a="1"/>
  <c r="AG17" i="1" s="1"/>
  <c r="Z17" i="1" a="1"/>
  <c r="Z17" i="1"/>
  <c r="S17" i="1" a="1"/>
  <c r="S17" i="1"/>
  <c r="L17" i="1" a="1"/>
  <c r="L17" i="1"/>
  <c r="CC16" i="1"/>
  <c r="CA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CC15" i="1"/>
  <c r="CB15" i="1"/>
  <c r="CA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BW14" i="1" a="1"/>
  <c r="BW14" i="1" s="1"/>
  <c r="BP14" i="1" a="1"/>
  <c r="BP14" i="1"/>
  <c r="BI14" i="1" a="1"/>
  <c r="BI14" i="1" s="1"/>
  <c r="BB14" i="1" a="1"/>
  <c r="BB14" i="1"/>
  <c r="AU14" i="1" a="1"/>
  <c r="AU14" i="1" s="1"/>
  <c r="AN14" i="1" a="1"/>
  <c r="AN14" i="1"/>
  <c r="AG14" i="1" a="1"/>
  <c r="AG14" i="1" s="1"/>
  <c r="Z14" i="1" a="1"/>
  <c r="Z14" i="1"/>
  <c r="S14" i="1" a="1"/>
  <c r="S14" i="1" s="1"/>
  <c r="L14" i="1" a="1"/>
  <c r="L14" i="1"/>
  <c r="BW13" i="1" a="1"/>
  <c r="BW13" i="1" s="1"/>
  <c r="BP13" i="1" a="1"/>
  <c r="BP13" i="1"/>
  <c r="BI13" i="1" a="1"/>
  <c r="BI13" i="1" s="1"/>
  <c r="BB13" i="1" a="1"/>
  <c r="BB13" i="1" s="1"/>
  <c r="AU13" i="1" a="1"/>
  <c r="AU13" i="1" s="1"/>
  <c r="AN13" i="1" a="1"/>
  <c r="AN13" i="1"/>
  <c r="AG13" i="1" a="1"/>
  <c r="AG13" i="1" s="1"/>
  <c r="Z13" i="1" a="1"/>
  <c r="Z13" i="1"/>
  <c r="S13" i="1" a="1"/>
  <c r="S13" i="1" s="1"/>
  <c r="L13" i="1" a="1"/>
  <c r="L13" i="1"/>
  <c r="BW12" i="1" a="1"/>
  <c r="BW12" i="1" s="1"/>
  <c r="BP12" i="1" a="1"/>
  <c r="BP12" i="1"/>
  <c r="BI12" i="1" a="1"/>
  <c r="BI12" i="1" s="1"/>
  <c r="BB12" i="1" a="1"/>
  <c r="BB12" i="1"/>
  <c r="AU12" i="1" a="1"/>
  <c r="AU12" i="1" s="1"/>
  <c r="AN12" i="1" a="1"/>
  <c r="AN12" i="1"/>
  <c r="AG12" i="1" a="1"/>
  <c r="AG12" i="1" s="1"/>
  <c r="Z12" i="1" a="1"/>
  <c r="Z12" i="1"/>
  <c r="S12" i="1" a="1"/>
  <c r="S12" i="1" s="1"/>
  <c r="L12" i="1" a="1"/>
  <c r="L12" i="1"/>
  <c r="CC11" i="1"/>
  <c r="CA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J11" i="1"/>
  <c r="I11" i="1"/>
  <c r="H11" i="1"/>
  <c r="G11" i="1"/>
  <c r="CC10" i="1"/>
  <c r="CB10" i="1"/>
  <c r="CA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G7" i="1"/>
  <c r="H7" i="1" s="1"/>
  <c r="H8" i="1" s="1"/>
  <c r="C6" i="1"/>
  <c r="G6" i="1" l="1"/>
  <c r="G8" i="1"/>
  <c r="I7" i="1"/>
  <c r="I8" i="1" l="1"/>
  <c r="J7" i="1"/>
  <c r="J8" i="1" l="1"/>
  <c r="K7" i="1"/>
  <c r="L7" i="1" l="1"/>
  <c r="K8" i="1"/>
  <c r="M7" i="1" l="1"/>
  <c r="L8" i="1"/>
  <c r="M8" i="1" l="1"/>
  <c r="N7" i="1"/>
  <c r="O7" i="1" l="1"/>
  <c r="N6" i="1"/>
  <c r="N8" i="1"/>
  <c r="O8" i="1" l="1"/>
  <c r="P7" i="1"/>
  <c r="P8" i="1" l="1"/>
  <c r="Q7" i="1"/>
  <c r="Q8" i="1" l="1"/>
  <c r="R7" i="1"/>
  <c r="R8" i="1" l="1"/>
  <c r="S7" i="1"/>
  <c r="T7" i="1" l="1"/>
  <c r="S8" i="1"/>
  <c r="U7" i="1" l="1"/>
  <c r="T8" i="1"/>
  <c r="U8" i="1" l="1"/>
  <c r="U6" i="1"/>
  <c r="V7" i="1"/>
  <c r="W7" i="1" l="1"/>
  <c r="V8" i="1"/>
  <c r="W8" i="1" l="1"/>
  <c r="X7" i="1"/>
  <c r="X8" i="1" l="1"/>
  <c r="Y7" i="1"/>
  <c r="Y8" i="1" l="1"/>
  <c r="Z7" i="1"/>
  <c r="Z8" i="1" l="1"/>
  <c r="AA7" i="1"/>
  <c r="AB7" i="1" l="1"/>
  <c r="AA8" i="1"/>
  <c r="AC7" i="1" l="1"/>
  <c r="AB8" i="1"/>
  <c r="AB6" i="1"/>
  <c r="AC8" i="1" l="1"/>
  <c r="AD7" i="1"/>
  <c r="AE7" i="1" l="1"/>
  <c r="AD8" i="1"/>
  <c r="AE8" i="1" l="1"/>
  <c r="AF7" i="1"/>
  <c r="AF8" i="1" l="1"/>
  <c r="AG7" i="1"/>
  <c r="AG8" i="1" l="1"/>
  <c r="AH7" i="1"/>
  <c r="AH8" i="1" l="1"/>
  <c r="AI7" i="1"/>
  <c r="AJ7" i="1" l="1"/>
  <c r="AI8" i="1"/>
  <c r="AI6" i="1"/>
  <c r="AK7" i="1" l="1"/>
  <c r="AJ8" i="1"/>
  <c r="AK8" i="1" l="1"/>
  <c r="AL7" i="1"/>
  <c r="AM7" i="1" l="1"/>
  <c r="AL8" i="1"/>
  <c r="AM8" i="1" l="1"/>
  <c r="AN7" i="1"/>
  <c r="AN8" i="1" l="1"/>
  <c r="AO7" i="1"/>
  <c r="AO8" i="1" l="1"/>
  <c r="AP7" i="1"/>
  <c r="AP8" i="1" l="1"/>
  <c r="AQ7" i="1"/>
  <c r="AP6" i="1"/>
  <c r="AR7" i="1" l="1"/>
  <c r="AQ8" i="1"/>
  <c r="AS7" i="1" l="1"/>
  <c r="AR8" i="1"/>
  <c r="AS8" i="1" l="1"/>
  <c r="AT7" i="1"/>
  <c r="AU7" i="1" l="1"/>
  <c r="AT8" i="1"/>
  <c r="AU8" i="1" l="1"/>
  <c r="AV7" i="1"/>
  <c r="AV8" i="1" l="1"/>
  <c r="AW7" i="1"/>
  <c r="AW8" i="1" l="1"/>
  <c r="AW6" i="1"/>
  <c r="AX7" i="1"/>
  <c r="AX8" i="1" l="1"/>
  <c r="AY7" i="1"/>
  <c r="AZ7" i="1" l="1"/>
  <c r="AY8" i="1"/>
  <c r="BA7" i="1" l="1"/>
  <c r="AZ8" i="1"/>
  <c r="BA8" i="1" l="1"/>
  <c r="BB7" i="1"/>
  <c r="BC7" i="1" l="1"/>
  <c r="BB8" i="1"/>
  <c r="BC8" i="1" l="1"/>
  <c r="BD7" i="1"/>
  <c r="BD6" i="1" l="1"/>
  <c r="BD8" i="1"/>
  <c r="BE7" i="1"/>
  <c r="BE8" i="1" l="1"/>
  <c r="BF7" i="1"/>
  <c r="BF8" i="1" l="1"/>
  <c r="BG7" i="1"/>
  <c r="BH7" i="1" l="1"/>
  <c r="BG8" i="1"/>
  <c r="BI7" i="1" l="1"/>
  <c r="BH8" i="1"/>
  <c r="BI8" i="1" l="1"/>
  <c r="BJ7" i="1"/>
  <c r="BK7" i="1" l="1"/>
  <c r="BJ8" i="1"/>
  <c r="BK8" i="1" l="1"/>
  <c r="BL7" i="1"/>
  <c r="BL8" i="1" l="1"/>
  <c r="BM7" i="1"/>
  <c r="BM8" i="1" l="1"/>
  <c r="BN7" i="1"/>
  <c r="BN8" i="1" l="1"/>
  <c r="BO7" i="1"/>
  <c r="BP7" i="1" l="1"/>
  <c r="BO8" i="1"/>
  <c r="BQ7" i="1" l="1"/>
  <c r="BP8" i="1"/>
  <c r="BQ8" i="1" l="1"/>
  <c r="BR7" i="1"/>
  <c r="BS7" i="1" l="1"/>
  <c r="BR8" i="1"/>
  <c r="BS8" i="1" l="1"/>
  <c r="BT7" i="1"/>
  <c r="BT8" i="1" l="1"/>
  <c r="BU7" i="1"/>
  <c r="BU8" i="1" l="1"/>
  <c r="BV7" i="1"/>
  <c r="BU6" i="1"/>
  <c r="BV8" i="1" l="1"/>
  <c r="BW7" i="1"/>
  <c r="BX7" i="1" l="1"/>
  <c r="BW8" i="1"/>
  <c r="BY7" i="1" l="1"/>
  <c r="BX8" i="1"/>
  <c r="BY8" i="1" l="1"/>
  <c r="BZ7" i="1"/>
  <c r="BZ29" i="1" l="1"/>
  <c r="BZ28" i="1"/>
  <c r="BZ30" i="1"/>
  <c r="BZ25" i="1"/>
  <c r="BZ24" i="1"/>
  <c r="CA7" i="1"/>
  <c r="BZ27" i="1"/>
  <c r="BZ26" i="1"/>
  <c r="BZ8" i="1"/>
  <c r="CA29" i="1" l="1"/>
  <c r="CA28" i="1"/>
  <c r="CA30" i="1"/>
  <c r="CA8" i="1"/>
  <c r="CB7" i="1"/>
  <c r="CA27" i="1"/>
  <c r="CA26" i="1"/>
  <c r="CA25" i="1"/>
  <c r="CB16" i="1" l="1"/>
  <c r="CB8" i="1"/>
  <c r="CB11" i="1"/>
  <c r="CC7" i="1"/>
  <c r="CC8" i="1" s="1"/>
</calcChain>
</file>

<file path=xl/comments1.xml><?xml version="1.0" encoding="utf-8"?>
<comments xmlns="http://schemas.openxmlformats.org/spreadsheetml/2006/main">
  <authors>
    <author/>
  </authors>
  <commentList>
    <comment ref="H12" authorId="0" shapeId="0">
      <text>
        <r>
          <rPr>
            <sz val="11"/>
            <color rgb="FF0B1653"/>
            <rFont val="Calibri"/>
            <scheme val="minor"/>
          </rPr>
          <t>======
ID#AAAA3BRvp60
Author    (2023-08-16 03:17:10)
Chao Generalist List</t>
        </r>
      </text>
    </comment>
    <comment ref="V12" authorId="0" shapeId="0">
      <text>
        <r>
          <rPr>
            <sz val="11"/>
            <color rgb="FF0B1653"/>
            <rFont val="Calibri"/>
            <scheme val="minor"/>
          </rPr>
          <t>======
ID#AAAA3BRvp7s
Author    (2023-08-16 03:17:10)
Chao Generalist List</t>
        </r>
      </text>
    </comment>
    <comment ref="AJ12" authorId="0" shapeId="0">
      <text>
        <r>
          <rPr>
            <sz val="11"/>
            <color rgb="FF0B1653"/>
            <rFont val="Calibri"/>
            <scheme val="minor"/>
          </rPr>
          <t>======
ID#AAAA3BRvp7M
Author    (2023-08-16 03:17:10)
Chao Generalist List</t>
        </r>
      </text>
    </comment>
    <comment ref="AX12" authorId="0" shapeId="0">
      <text>
        <r>
          <rPr>
            <sz val="11"/>
            <color rgb="FF0B1653"/>
            <rFont val="Calibri"/>
            <scheme val="minor"/>
          </rPr>
          <t>======
ID#AAAA3BRvp7w
Author    (2023-08-16 03:17:10)
Chao Generalist List</t>
        </r>
      </text>
    </comment>
    <comment ref="BL12" authorId="0" shapeId="0">
      <text>
        <r>
          <rPr>
            <sz val="11"/>
            <color rgb="FF0B1653"/>
            <rFont val="Calibri"/>
            <scheme val="minor"/>
          </rPr>
          <t>======
ID#AAAA3BRvp7Q
Author    (2023-08-16 03:17:10)
Chao Generalist List</t>
        </r>
      </text>
    </comment>
    <comment ref="K13" authorId="0" shapeId="0">
      <text>
        <r>
          <rPr>
            <sz val="11"/>
            <color rgb="FF0B1653"/>
            <rFont val="Calibri"/>
            <scheme val="minor"/>
          </rPr>
          <t>======
ID#AAAA3BRvp4c
Author    (2023-08-16 03:17:10)
Surg 1 Major List</t>
        </r>
      </text>
    </comment>
    <comment ref="Y13" authorId="0" shapeId="0">
      <text>
        <r>
          <rPr>
            <sz val="11"/>
            <color rgb="FF0B1653"/>
            <rFont val="Calibri"/>
            <scheme val="minor"/>
          </rPr>
          <t>======
ID#AAAA3BRvp4g
Author    (2023-08-16 03:17:10)
Surg 1 Major List</t>
        </r>
      </text>
    </comment>
    <comment ref="AM13" authorId="0" shapeId="0">
      <text>
        <r>
          <rPr>
            <sz val="11"/>
            <color rgb="FF0B1653"/>
            <rFont val="Calibri"/>
            <scheme val="minor"/>
          </rPr>
          <t>======
ID#AAAA3BRvp8I
Author    (2023-08-16 03:17:10)
Surg 1 Major List</t>
        </r>
      </text>
    </comment>
    <comment ref="BA13" authorId="0" shapeId="0">
      <text>
        <r>
          <rPr>
            <sz val="11"/>
            <color rgb="FF0B1653"/>
            <rFont val="Calibri"/>
            <scheme val="minor"/>
          </rPr>
          <t>======
ID#AAAA3BRvp50
Author    (2023-08-16 03:17:10)
Surg 1 Major List</t>
        </r>
      </text>
    </comment>
    <comment ref="BO13" authorId="0" shapeId="0">
      <text>
        <r>
          <rPr>
            <sz val="11"/>
            <color rgb="FF0B1653"/>
            <rFont val="Calibri"/>
            <scheme val="minor"/>
          </rPr>
          <t>======
ID#AAAA3BRvp7k
Author    (2023-08-16 03:17:10)
Surg 1 Major List</t>
        </r>
      </text>
    </comment>
    <comment ref="H14" authorId="0" shapeId="0">
      <text>
        <r>
          <rPr>
            <sz val="11"/>
            <color rgb="FF0B1653"/>
            <rFont val="Calibri"/>
            <scheme val="minor"/>
          </rPr>
          <t>======
ID#AAAA3BRvp8M
Author    (2023-08-16 03:17:10)
Deakin Anatomy Tutor Opportunity</t>
        </r>
      </text>
    </comment>
    <comment ref="J14" authorId="0" shapeId="0">
      <text>
        <r>
          <rPr>
            <sz val="11"/>
            <color rgb="FF0B1653"/>
            <rFont val="Calibri"/>
            <scheme val="minor"/>
          </rPr>
          <t>======
ID#AAAA3BRvp4E
Author    (2023-08-16 03:17:10)
DGW List
------
ID#AAAA3BRvp8o
Kirk Underwood    (2023-08-16 03:24:38)
Move to Monday PM</t>
        </r>
      </text>
    </comment>
    <comment ref="O14" authorId="0" shapeId="0">
      <text>
        <r>
          <rPr>
            <sz val="11"/>
            <color rgb="FF0B1653"/>
            <rFont val="Calibri"/>
            <scheme val="minor"/>
          </rPr>
          <t>======
ID#AAAA3BRvp8Q
Author    (2023-08-16 03:17:10)
Deakin Anatomy Tutor Opportunity</t>
        </r>
      </text>
    </comment>
    <comment ref="Q14" authorId="0" shapeId="0">
      <text>
        <r>
          <rPr>
            <sz val="11"/>
            <color rgb="FF0B1653"/>
            <rFont val="Calibri"/>
            <scheme val="minor"/>
          </rPr>
          <t>======
ID#AAAA3BRvp68
Author    (2023-08-16 03:17:10)
DGW List</t>
        </r>
      </text>
    </comment>
    <comment ref="V14" authorId="0" shapeId="0">
      <text>
        <r>
          <rPr>
            <sz val="11"/>
            <color rgb="FF0B1653"/>
            <rFont val="Calibri"/>
            <scheme val="minor"/>
          </rPr>
          <t>======
ID#AAAA3BRvp6w
Author    (2023-08-16 03:17:10)
Deakin Anatomy Tutor Opportunity</t>
        </r>
      </text>
    </comment>
    <comment ref="X14" authorId="0" shapeId="0">
      <text>
        <r>
          <rPr>
            <sz val="11"/>
            <color rgb="FF0B1653"/>
            <rFont val="Calibri"/>
            <scheme val="minor"/>
          </rPr>
          <t>======
ID#AAAA3BRvp7c
Author    (2023-08-16 03:17:10)
DGW List</t>
        </r>
      </text>
    </comment>
    <comment ref="AC14" authorId="0" shapeId="0">
      <text>
        <r>
          <rPr>
            <sz val="11"/>
            <color rgb="FF0B1653"/>
            <rFont val="Calibri"/>
            <scheme val="minor"/>
          </rPr>
          <t>======
ID#AAAA3BRvp6I
Author    (2023-08-16 03:17:10)
Deakin Anatomy Tutor Opportunity</t>
        </r>
      </text>
    </comment>
    <comment ref="AE14" authorId="0" shapeId="0">
      <text>
        <r>
          <rPr>
            <sz val="11"/>
            <color rgb="FF0B1653"/>
            <rFont val="Calibri"/>
            <scheme val="minor"/>
          </rPr>
          <t>======
ID#AAAA3BRvp7E
Author    (2023-08-16 03:17:10)
DGW List</t>
        </r>
      </text>
    </comment>
    <comment ref="AJ14" authorId="0" shapeId="0">
      <text>
        <r>
          <rPr>
            <sz val="11"/>
            <color rgb="FF0B1653"/>
            <rFont val="Calibri"/>
            <scheme val="minor"/>
          </rPr>
          <t>======
ID#AAAA3BRvp7I
Author    (2023-08-16 03:17:10)
Deakin Anatomy Tutor Opportunity</t>
        </r>
      </text>
    </comment>
    <comment ref="AL14" authorId="0" shapeId="0">
      <text>
        <r>
          <rPr>
            <sz val="11"/>
            <color rgb="FF0B1653"/>
            <rFont val="Calibri"/>
            <scheme val="minor"/>
          </rPr>
          <t>======
ID#AAAA3BRvp54
Author    (2023-08-16 03:17:10)
DGW List</t>
        </r>
      </text>
    </comment>
    <comment ref="AQ14" authorId="0" shapeId="0">
      <text>
        <r>
          <rPr>
            <sz val="11"/>
            <color rgb="FF0B1653"/>
            <rFont val="Calibri"/>
            <scheme val="minor"/>
          </rPr>
          <t>======
ID#AAAA3BRvp4Y
Author    (2023-08-16 03:17:10)
Deakin Anatomy Tutor Opportunity</t>
        </r>
      </text>
    </comment>
    <comment ref="AS14" authorId="0" shapeId="0">
      <text>
        <r>
          <rPr>
            <sz val="11"/>
            <color rgb="FF0B1653"/>
            <rFont val="Calibri"/>
            <scheme val="minor"/>
          </rPr>
          <t>======
ID#AAAA3BRvp6o
Author    (2023-08-16 03:17:10)
DGW List</t>
        </r>
      </text>
    </comment>
    <comment ref="AX14" authorId="0" shapeId="0">
      <text>
        <r>
          <rPr>
            <sz val="11"/>
            <color rgb="FF0B1653"/>
            <rFont val="Calibri"/>
            <scheme val="minor"/>
          </rPr>
          <t>======
ID#AAAA3BRvp6A
Author    (2023-08-16 03:17:10)
Deakin Anatomy Tutor Opportunity</t>
        </r>
      </text>
    </comment>
    <comment ref="AZ14" authorId="0" shapeId="0">
      <text>
        <r>
          <rPr>
            <sz val="11"/>
            <color rgb="FF0B1653"/>
            <rFont val="Calibri"/>
            <scheme val="minor"/>
          </rPr>
          <t>======
ID#AAAA3BRvp5o
Author    (2023-08-16 03:17:10)
DGW List</t>
        </r>
      </text>
    </comment>
    <comment ref="BE14" authorId="0" shapeId="0">
      <text>
        <r>
          <rPr>
            <sz val="11"/>
            <color rgb="FF0B1653"/>
            <rFont val="Calibri"/>
            <scheme val="minor"/>
          </rPr>
          <t>======
ID#AAAA3BRvp8c
Author    (2023-08-16 03:17:10)
Deakin Anatomy Tutor Opportunity</t>
        </r>
      </text>
    </comment>
    <comment ref="BG14" authorId="0" shapeId="0">
      <text>
        <r>
          <rPr>
            <sz val="11"/>
            <color rgb="FF0B1653"/>
            <rFont val="Calibri"/>
            <scheme val="minor"/>
          </rPr>
          <t>======
ID#AAAA3BRvp8U
Author    (2023-08-16 03:17:10)
DGW List</t>
        </r>
      </text>
    </comment>
    <comment ref="BL14" authorId="0" shapeId="0">
      <text>
        <r>
          <rPr>
            <sz val="11"/>
            <color rgb="FF0B1653"/>
            <rFont val="Calibri"/>
            <scheme val="minor"/>
          </rPr>
          <t>======
ID#AAAA3BRvp6g
Author    (2023-08-16 03:17:10)
Deakin Anatomy Tutor Opportunity</t>
        </r>
      </text>
    </comment>
    <comment ref="BN14" authorId="0" shapeId="0">
      <text>
        <r>
          <rPr>
            <sz val="11"/>
            <color rgb="FF0B1653"/>
            <rFont val="Calibri"/>
            <scheme val="minor"/>
          </rPr>
          <t>======
ID#AAAA3BRvp70
Author    (2023-08-16 03:17:10)
DGW List</t>
        </r>
      </text>
    </comment>
    <comment ref="BS14" authorId="0" shapeId="0">
      <text>
        <r>
          <rPr>
            <sz val="11"/>
            <color rgb="FF0B1653"/>
            <rFont val="Calibri"/>
            <scheme val="minor"/>
          </rPr>
          <t>======
ID#AAAA3BRvp7U
Author    (2023-08-16 03:17:10)
Deakin Anatomy Tutor Opportunity</t>
        </r>
      </text>
    </comment>
    <comment ref="BU14" authorId="0" shapeId="0">
      <text>
        <r>
          <rPr>
            <sz val="11"/>
            <color rgb="FF0B1653"/>
            <rFont val="Calibri"/>
            <scheme val="minor"/>
          </rPr>
          <t>======
ID#AAAA3BRvp8g
Author    (2023-08-16 03:17:10)
DGW List</t>
        </r>
      </text>
    </comment>
    <comment ref="K17" authorId="0" shapeId="0">
      <text>
        <r>
          <rPr>
            <sz val="11"/>
            <color rgb="FF0B1653"/>
            <rFont val="Calibri"/>
            <scheme val="minor"/>
          </rPr>
          <t>======
ID#AAAA3BRvp6Y
Author    (2023-08-16 03:17:10)
Usually J Lin</t>
        </r>
      </text>
    </comment>
    <comment ref="R17" authorId="0" shapeId="0">
      <text>
        <r>
          <rPr>
            <sz val="11"/>
            <color rgb="FF0B1653"/>
            <rFont val="Calibri"/>
            <scheme val="minor"/>
          </rPr>
          <t>======
ID#AAAA3BRvp6Q
Author    (2023-08-16 03:17:10)
Usually J Lin</t>
        </r>
      </text>
    </comment>
    <comment ref="Y17" authorId="0" shapeId="0">
      <text>
        <r>
          <rPr>
            <sz val="11"/>
            <color rgb="FF0B1653"/>
            <rFont val="Calibri"/>
            <scheme val="minor"/>
          </rPr>
          <t>======
ID#AAAA3BRvp5s
Author    (2023-08-16 03:17:10)
Usually J Lin</t>
        </r>
      </text>
    </comment>
    <comment ref="AF17" authorId="0" shapeId="0">
      <text>
        <r>
          <rPr>
            <sz val="11"/>
            <color rgb="FF0B1653"/>
            <rFont val="Calibri"/>
            <scheme val="minor"/>
          </rPr>
          <t>======
ID#AAAA3BRvp8E
Author    (2023-08-16 03:17:10)
Usually J Lin</t>
        </r>
      </text>
    </comment>
    <comment ref="AM17" authorId="0" shapeId="0">
      <text>
        <r>
          <rPr>
            <sz val="11"/>
            <color rgb="FF0B1653"/>
            <rFont val="Calibri"/>
            <scheme val="minor"/>
          </rPr>
          <t>======
ID#AAAA3BRvp7A
Author    (2023-08-16 03:17:10)
Usually J Lin</t>
        </r>
      </text>
    </comment>
    <comment ref="AT17" authorId="0" shapeId="0">
      <text>
        <r>
          <rPr>
            <sz val="11"/>
            <color rgb="FF0B1653"/>
            <rFont val="Calibri"/>
            <scheme val="minor"/>
          </rPr>
          <t>======
ID#AAAA3BRvp4M
Author    (2023-08-16 03:17:10)
Usually J Lin</t>
        </r>
      </text>
    </comment>
    <comment ref="BA17" authorId="0" shapeId="0">
      <text>
        <r>
          <rPr>
            <sz val="11"/>
            <color rgb="FF0B1653"/>
            <rFont val="Calibri"/>
            <scheme val="minor"/>
          </rPr>
          <t>======
ID#AAAA3BRvp4o
Author    (2023-08-16 03:17:10)
Usually J Lin</t>
        </r>
      </text>
    </comment>
    <comment ref="BH17" authorId="0" shapeId="0">
      <text>
        <r>
          <rPr>
            <sz val="11"/>
            <color rgb="FF0B1653"/>
            <rFont val="Calibri"/>
            <scheme val="minor"/>
          </rPr>
          <t>======
ID#AAAA3BRvp7g
Author    (2023-08-16 03:17:10)
Usually J Lin</t>
        </r>
      </text>
    </comment>
    <comment ref="BO17" authorId="0" shapeId="0">
      <text>
        <r>
          <rPr>
            <sz val="11"/>
            <color rgb="FF0B1653"/>
            <rFont val="Calibri"/>
            <scheme val="minor"/>
          </rPr>
          <t>======
ID#AAAA3BRvp5g
Author    (2023-08-16 03:17:10)
Usually J Lin</t>
        </r>
      </text>
    </comment>
    <comment ref="BV17" authorId="0" shapeId="0">
      <text>
        <r>
          <rPr>
            <sz val="11"/>
            <color rgb="FF0B1653"/>
            <rFont val="Calibri"/>
            <scheme val="minor"/>
          </rPr>
          <t>======
ID#AAAA3BRvp6M
Author    (2023-08-16 03:17:10)
Usually J Lin</t>
        </r>
      </text>
    </comment>
    <comment ref="J18" authorId="0" shapeId="0">
      <text>
        <r>
          <rPr>
            <sz val="11"/>
            <color rgb="FF0B1653"/>
            <rFont val="Calibri"/>
            <scheme val="minor"/>
          </rPr>
          <t>======
ID#AAAA3BRvp6U
Author    (2023-08-16 03:17:10)
Deakin Anatomy Teaching
------
ID#AAAA3BRvp8s
Kirk Underwood    (2023-08-16 03:27:35)
Thursday PM Clinic</t>
        </r>
      </text>
    </comment>
    <comment ref="N18" authorId="0" shapeId="0">
      <text>
        <r>
          <rPr>
            <sz val="11"/>
            <color rgb="FF0B1653"/>
            <rFont val="Calibri"/>
            <scheme val="minor"/>
          </rPr>
          <t>======
ID#AAAA3BRvp5k
Author    (2023-08-16 03:17:10)
Usually Kim Prince of Josh Lin</t>
        </r>
      </text>
    </comment>
    <comment ref="Q18" authorId="0" shapeId="0">
      <text>
        <r>
          <rPr>
            <sz val="11"/>
            <color rgb="FF0B1653"/>
            <rFont val="Calibri"/>
            <scheme val="minor"/>
          </rPr>
          <t>======
ID#AAAA3BRvp6E
Author    (2023-08-16 03:17:10)
Deakin Anatomy Teaching</t>
        </r>
      </text>
    </comment>
    <comment ref="U18" authorId="0" shapeId="0">
      <text>
        <r>
          <rPr>
            <sz val="11"/>
            <color rgb="FF0B1653"/>
            <rFont val="Calibri"/>
            <scheme val="minor"/>
          </rPr>
          <t>======
ID#AAAA3BRvp64
Author    (2023-08-16 03:17:10)
Usually Kim Prince of Josh Lin</t>
        </r>
      </text>
    </comment>
    <comment ref="X18" authorId="0" shapeId="0">
      <text>
        <r>
          <rPr>
            <sz val="11"/>
            <color rgb="FF0B1653"/>
            <rFont val="Calibri"/>
            <scheme val="minor"/>
          </rPr>
          <t>======
ID#AAAA3BRvp7o
Author    (2023-08-16 03:17:10)
Deakin Anatomy Teaching</t>
        </r>
      </text>
    </comment>
    <comment ref="AB18" authorId="0" shapeId="0">
      <text>
        <r>
          <rPr>
            <sz val="11"/>
            <color rgb="FF0B1653"/>
            <rFont val="Calibri"/>
            <scheme val="minor"/>
          </rPr>
          <t>======
ID#AAAA3BRvp6s
Author    (2023-08-16 03:17:10)
Usually Kim Prince of Josh Lin</t>
        </r>
      </text>
    </comment>
    <comment ref="AE18" authorId="0" shapeId="0">
      <text>
        <r>
          <rPr>
            <sz val="11"/>
            <color rgb="FF0B1653"/>
            <rFont val="Calibri"/>
            <scheme val="minor"/>
          </rPr>
          <t>======
ID#AAAA3BRvp7Y
Author    (2023-08-16 03:17:10)
Deakin Anatomy Teaching</t>
        </r>
      </text>
    </comment>
    <comment ref="AI18" authorId="0" shapeId="0">
      <text>
        <r>
          <rPr>
            <sz val="11"/>
            <color rgb="FF0B1653"/>
            <rFont val="Calibri"/>
            <scheme val="minor"/>
          </rPr>
          <t>======
ID#AAAA3BRvp74
Author    (2023-08-16 03:17:10)
Usually Kim Prince of Josh Lin</t>
        </r>
      </text>
    </comment>
    <comment ref="AL18" authorId="0" shapeId="0">
      <text>
        <r>
          <rPr>
            <sz val="11"/>
            <color rgb="FF0B1653"/>
            <rFont val="Calibri"/>
            <scheme val="minor"/>
          </rPr>
          <t>======
ID#AAAA3BRvp78
Author    (2023-08-16 03:17:10)
Deakin Anatomy Teaching</t>
        </r>
      </text>
    </comment>
    <comment ref="AP18" authorId="0" shapeId="0">
      <text>
        <r>
          <rPr>
            <sz val="11"/>
            <color rgb="FF0B1653"/>
            <rFont val="Calibri"/>
            <scheme val="minor"/>
          </rPr>
          <t>======
ID#AAAA3BRvp5w
Author    (2023-08-16 03:17:10)
Usually Kim Prince of Josh Lin</t>
        </r>
      </text>
    </comment>
    <comment ref="AS18" authorId="0" shapeId="0">
      <text>
        <r>
          <rPr>
            <sz val="11"/>
            <color rgb="FF0B1653"/>
            <rFont val="Calibri"/>
            <scheme val="minor"/>
          </rPr>
          <t>======
ID#AAAA3BRvp8A
Author    (2023-08-16 03:17:10)
Deakin Anatomy Teaching</t>
        </r>
      </text>
    </comment>
    <comment ref="AW18" authorId="0" shapeId="0">
      <text>
        <r>
          <rPr>
            <sz val="11"/>
            <color rgb="FF0B1653"/>
            <rFont val="Calibri"/>
            <scheme val="minor"/>
          </rPr>
          <t>======
ID#AAAA3BRvp4I
Author    (2023-08-16 03:17:10)
Usually Kim Prince of Josh Lin</t>
        </r>
      </text>
    </comment>
    <comment ref="AZ18" authorId="0" shapeId="0">
      <text>
        <r>
          <rPr>
            <sz val="11"/>
            <color rgb="FF0B1653"/>
            <rFont val="Calibri"/>
            <scheme val="minor"/>
          </rPr>
          <t>======
ID#AAAA3BRvp4A
Author    (2023-08-16 03:17:10)
Deakin Anatomy Teaching</t>
        </r>
      </text>
    </comment>
    <comment ref="BD18" authorId="0" shapeId="0">
      <text>
        <r>
          <rPr>
            <sz val="11"/>
            <color rgb="FF0B1653"/>
            <rFont val="Calibri"/>
            <scheme val="minor"/>
          </rPr>
          <t>======
ID#AAAA3BRvp6c
Author    (2023-08-16 03:17:10)
Usually Kim Prince of Josh Lin</t>
        </r>
      </text>
    </comment>
    <comment ref="BG18" authorId="0" shapeId="0">
      <text>
        <r>
          <rPr>
            <sz val="11"/>
            <color rgb="FF0B1653"/>
            <rFont val="Calibri"/>
            <scheme val="minor"/>
          </rPr>
          <t>======
ID#AAAA3BRvp8Y
Author    (2023-08-16 03:17:10)
Deakin Anatomy Teaching</t>
        </r>
      </text>
    </comment>
    <comment ref="BK18" authorId="0" shapeId="0">
      <text>
        <r>
          <rPr>
            <sz val="11"/>
            <color rgb="FF0B1653"/>
            <rFont val="Calibri"/>
            <scheme val="minor"/>
          </rPr>
          <t>======
ID#AAAA3BRvp58
Author    (2023-08-16 03:17:10)
Usually Kim Prince of Josh Lin</t>
        </r>
      </text>
    </comment>
    <comment ref="BN18" authorId="0" shapeId="0">
      <text>
        <r>
          <rPr>
            <sz val="11"/>
            <color rgb="FF0B1653"/>
            <rFont val="Calibri"/>
            <scheme val="minor"/>
          </rPr>
          <t>======
ID#AAAA3BRvp4k
Author    (2023-08-16 03:17:10)
Deakin Anatomy Teaching</t>
        </r>
      </text>
    </comment>
    <comment ref="BR18" authorId="0" shapeId="0">
      <text>
        <r>
          <rPr>
            <sz val="11"/>
            <color rgb="FF0B1653"/>
            <rFont val="Calibri"/>
            <scheme val="minor"/>
          </rPr>
          <t>======
ID#AAAA3BRvp6k
Author    (2023-08-16 03:17:10)
Usually Kim Prince of Josh Lin</t>
        </r>
      </text>
    </comment>
    <comment ref="BU18" authorId="0" shapeId="0">
      <text>
        <r>
          <rPr>
            <sz val="11"/>
            <color rgb="FF0B1653"/>
            <rFont val="Calibri"/>
            <scheme val="minor"/>
          </rPr>
          <t>======
ID#AAAA3BRvp4U
Author    (2023-08-16 03:17:10)
Deakin Anatomy Teaching</t>
        </r>
      </text>
    </comment>
    <comment ref="G19" authorId="0" shapeId="0">
      <text>
        <r>
          <rPr>
            <sz val="11"/>
            <color rgb="FF0B1653"/>
            <rFont val="Calibri"/>
            <scheme val="minor"/>
          </rPr>
          <t>======
ID#AAAA3BRvp8w
Kirk Underwood    (2023-08-16 03:28:29)
Best times for intern to theatre is wednesday. Clinic going to be thursday Pm</t>
        </r>
      </text>
    </comment>
    <comment ref="H21" authorId="0" shapeId="0">
      <text>
        <r>
          <rPr>
            <sz val="11"/>
            <color rgb="FF0B1653"/>
            <rFont val="Calibri"/>
            <scheme val="minor"/>
          </rPr>
          <t>======
ID#AAAA3BRvp8k
Kirk Underwood    (2023-08-16 03:18:06)
Move to Thursday and give this person a day off</t>
        </r>
      </text>
    </comment>
    <comment ref="AC21" authorId="0" shapeId="0">
      <text>
        <r>
          <rPr>
            <sz val="11"/>
            <color rgb="FF0B1653"/>
            <rFont val="Calibri"/>
            <scheme val="minor"/>
          </rPr>
          <t>======
ID#AAAA3BRvp8k
Kirk Underwood    (2023-08-16 03:18:06)
Move to Thursday and give this person a day off</t>
        </r>
      </text>
    </comment>
    <comment ref="AX21" authorId="0" shapeId="0">
      <text>
        <r>
          <rPr>
            <sz val="11"/>
            <color rgb="FF0B1653"/>
            <rFont val="Calibri"/>
            <scheme val="minor"/>
          </rPr>
          <t>======
ID#AAAA3BRvp8k
Kirk Underwood    (2023-08-16 03:18:06)
Move to Thursday and give this person a day off</t>
        </r>
      </text>
    </comment>
    <comment ref="BS21" authorId="0" shapeId="0">
      <text>
        <r>
          <rPr>
            <sz val="11"/>
            <color rgb="FF0B1653"/>
            <rFont val="Calibri"/>
            <scheme val="minor"/>
          </rPr>
          <t>======
ID#AAAA3BRvp8k
Kirk Underwood    (2023-08-16 03:18:06)
Move to Thursday and give this person a day off</t>
        </r>
      </text>
    </comment>
    <comment ref="V22" authorId="0" shapeId="0">
      <text>
        <r>
          <rPr>
            <sz val="11"/>
            <color rgb="FF0B1653"/>
            <rFont val="Calibri"/>
            <scheme val="minor"/>
          </rPr>
          <t>======
ID#AAAA3BRvp8k
Kirk Underwood    (2023-08-16 03:18:06)
Move to Thursday and give this person a day off</t>
        </r>
      </text>
    </comment>
    <comment ref="AQ22" authorId="0" shapeId="0">
      <text>
        <r>
          <rPr>
            <sz val="11"/>
            <color rgb="FF0B1653"/>
            <rFont val="Calibri"/>
            <scheme val="minor"/>
          </rPr>
          <t>======
ID#AAAA3BRvp8k
Kirk Underwood    (2023-08-16 03:18:06)
Move to Thursday and give this person a day off</t>
        </r>
      </text>
    </comment>
    <comment ref="BL22" authorId="0" shapeId="0">
      <text>
        <r>
          <rPr>
            <sz val="11"/>
            <color rgb="FF0B1653"/>
            <rFont val="Calibri"/>
            <scheme val="minor"/>
          </rPr>
          <t>======
ID#AAAA3BRvp8k
Kirk Underwood    (2023-08-16 03:18:06)
Move to Thursday and give this person a day off</t>
        </r>
      </text>
    </comment>
    <comment ref="O23" authorId="0" shapeId="0">
      <text>
        <r>
          <rPr>
            <sz val="11"/>
            <color rgb="FF0B1653"/>
            <rFont val="Calibri"/>
            <scheme val="minor"/>
          </rPr>
          <t>======
ID#AAAA3BRvp8k
Kirk Underwood    (2023-08-16 03:18:06)
Move to Thursday and give this person a day off</t>
        </r>
      </text>
    </comment>
    <comment ref="AJ23" authorId="0" shapeId="0">
      <text>
        <r>
          <rPr>
            <sz val="11"/>
            <color rgb="FF0B1653"/>
            <rFont val="Calibri"/>
            <scheme val="minor"/>
          </rPr>
          <t>======
ID#AAAA3BRvp8k
Kirk Underwood    (2023-08-16 03:18:06)
Move to Thursday and give this person a day off</t>
        </r>
      </text>
    </comment>
    <comment ref="BE23" authorId="0" shapeId="0">
      <text>
        <r>
          <rPr>
            <sz val="11"/>
            <color rgb="FF0B1653"/>
            <rFont val="Calibri"/>
            <scheme val="minor"/>
          </rPr>
          <t>======
ID#AAAA3BRvp8k
Kirk Underwood    (2023-08-16 03:18:06)
Move to Thursday and give this person a day off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NmCNmdj8WsKEZyR2pSLswrPJE1A=="/>
    </ext>
  </extLst>
</comments>
</file>

<file path=xl/sharedStrings.xml><?xml version="1.0" encoding="utf-8"?>
<sst xmlns="http://schemas.openxmlformats.org/spreadsheetml/2006/main" count="849" uniqueCount="133">
  <si>
    <t>General Surgery Roster</t>
  </si>
  <si>
    <t>OT</t>
  </si>
  <si>
    <t>Protected Theatre Time</t>
  </si>
  <si>
    <t>BARWON HEALTH</t>
  </si>
  <si>
    <t>DC</t>
  </si>
  <si>
    <t>Assigned to performing administrative tasks and discharge summaries</t>
  </si>
  <si>
    <t>BROWNING / UNDERWOOD</t>
  </si>
  <si>
    <t>Roster Start Date</t>
  </si>
  <si>
    <t>Role</t>
  </si>
  <si>
    <t>Assigned to</t>
  </si>
  <si>
    <t>Progress</t>
  </si>
  <si>
    <t>Total Days</t>
  </si>
  <si>
    <t>Days</t>
  </si>
  <si>
    <t>Surg 1</t>
  </si>
  <si>
    <t>Intern 1</t>
  </si>
  <si>
    <t>0700-2100 (14h, DC-pm)</t>
  </si>
  <si>
    <t>0830-1230 (4h, OT)</t>
  </si>
  <si>
    <t>0700-1330 (6.5h)</t>
  </si>
  <si>
    <t>1230-2100 (8.5h)</t>
  </si>
  <si>
    <t>0700-16:30 (9.5h)</t>
  </si>
  <si>
    <t>0700-1230 (5.5h)</t>
  </si>
  <si>
    <t>0700-2100 (14h DC-pm)</t>
  </si>
  <si>
    <t>0700-1730 (10.5h)</t>
  </si>
  <si>
    <t>Intern 2</t>
  </si>
  <si>
    <t>Swap with Surg 4 Intern 6</t>
  </si>
  <si>
    <t>Swap back to Surg 4 Intern 6</t>
  </si>
  <si>
    <t>Resident 1</t>
  </si>
  <si>
    <t>0700-1730 (10.5h, OT-pm)</t>
  </si>
  <si>
    <t>(0h)</t>
  </si>
  <si>
    <t>0700-1730 (10.5h, DC-pm)</t>
  </si>
  <si>
    <t>0700-1800 (11h)</t>
  </si>
  <si>
    <t>Surg 2</t>
  </si>
  <si>
    <t xml:space="preserve">Intern 3 </t>
  </si>
  <si>
    <t>0700-1230 (5.5h, DC-am)</t>
  </si>
  <si>
    <t>0830-1700 (8.5h, OT-pm)</t>
  </si>
  <si>
    <t>0700-1730 (10.5h, Cl-am)</t>
  </si>
  <si>
    <t>0830-2100 (11.5h, CL-am)</t>
  </si>
  <si>
    <t>Swap with Surg 4 Intern 7</t>
  </si>
  <si>
    <t>Swap Back to Surg 4 Intern 7</t>
  </si>
  <si>
    <t>Resident 2</t>
  </si>
  <si>
    <t>0700-1630 (9.5h)</t>
  </si>
  <si>
    <t>0700-2100 (14h)</t>
  </si>
  <si>
    <t>0830-1730 (9h OT- am)</t>
  </si>
  <si>
    <t>1230-1730 (5h, CL-pm)</t>
  </si>
  <si>
    <t>0700-1200 (5h, Cl-am)</t>
  </si>
  <si>
    <t>Surg 3</t>
  </si>
  <si>
    <t>IMG</t>
  </si>
  <si>
    <t>0700-1330 (6.5h, DC)</t>
  </si>
  <si>
    <t>1230-1800 (5.5h)</t>
  </si>
  <si>
    <t>0700-2100 (14h, OT am)</t>
  </si>
  <si>
    <t>1230-1800 (6h)</t>
  </si>
  <si>
    <t>0830-1230 (4h)</t>
  </si>
  <si>
    <t>0700-1700 (10h)</t>
  </si>
  <si>
    <t>1330-1730 (4h, OT pm)</t>
  </si>
  <si>
    <t>0700-1730 (10.5h, DC am)</t>
  </si>
  <si>
    <t>Intern 4</t>
  </si>
  <si>
    <t>Swap with Surg 4 Intern 8</t>
  </si>
  <si>
    <t>Swap back to Surg 4 Intern 8</t>
  </si>
  <si>
    <t>Resident 5</t>
  </si>
  <si>
    <t>1030-1730 (7.5h, DC am)</t>
  </si>
  <si>
    <t>Surg 4</t>
  </si>
  <si>
    <t xml:space="preserve">Intern 5 </t>
  </si>
  <si>
    <t>HW4</t>
  </si>
  <si>
    <t>0630-1730 (11h)</t>
  </si>
  <si>
    <t>0630-1300 (6.5h, OT)</t>
  </si>
  <si>
    <t>0700-1230 (5.5h, OT)</t>
  </si>
  <si>
    <t>0700-1730 (10.5h, OT am)</t>
  </si>
  <si>
    <t>0700-2100 (14h, OT-am)</t>
  </si>
  <si>
    <t>Swap with Surg 1 Intern 1</t>
  </si>
  <si>
    <t>0700-1330 (6.5h, OT-am)</t>
  </si>
  <si>
    <t>0630-1230 (6h, OT-am)</t>
  </si>
  <si>
    <t>0630-1730 (11h, OT-am)</t>
  </si>
  <si>
    <t>0630-1300 (6.5h)</t>
  </si>
  <si>
    <t>0700-1230 (5.5h, OT-am)</t>
  </si>
  <si>
    <t>Swap back to Surg 1 Intern 1</t>
  </si>
  <si>
    <t>0700-2100 (14h, OT-pm)</t>
  </si>
  <si>
    <t>0700-1300 (6h)</t>
  </si>
  <si>
    <t>0700-1330 (7.5h)</t>
  </si>
  <si>
    <t>Intern 6</t>
  </si>
  <si>
    <t>0700-2100 (14h OT-om)</t>
  </si>
  <si>
    <t>0700-1730 (10.5h, OT-am)</t>
  </si>
  <si>
    <t>0700-1730 (11h)</t>
  </si>
  <si>
    <t>0630-1330 (7h)</t>
  </si>
  <si>
    <t>0700-1400 (7h)</t>
  </si>
  <si>
    <t>Swap with Surg 1 Intern 2</t>
  </si>
  <si>
    <t>0700-1230(5.5h, OT-am)</t>
  </si>
  <si>
    <t>Swap Back to Surg 1 Intern 2</t>
  </si>
  <si>
    <t>0700-1430 (5.5h)</t>
  </si>
  <si>
    <t>Intern 7</t>
  </si>
  <si>
    <t>HW6</t>
  </si>
  <si>
    <t>0630-1700 (10.5h)</t>
  </si>
  <si>
    <t>0700-1330 (6.5h, OT)</t>
  </si>
  <si>
    <t>0630-1230 (6h)</t>
  </si>
  <si>
    <t>0700-1730 (10.5h OT-am)</t>
  </si>
  <si>
    <t>0630-1700 (10.5h, OT-am)</t>
  </si>
  <si>
    <t>Swap with Surg 2 Intern 3</t>
  </si>
  <si>
    <t>0700-1330 (6h, OT-am)</t>
  </si>
  <si>
    <t>0630-1730 (10.5h)</t>
  </si>
  <si>
    <t>0700-1330 (7h)</t>
  </si>
  <si>
    <t>Swap Back to Surg 2 Intern 3</t>
  </si>
  <si>
    <t>Intern 8</t>
  </si>
  <si>
    <t>0630-1330 (7h, OT-am)</t>
  </si>
  <si>
    <t>Swap with Surg 3 Intern 4</t>
  </si>
  <si>
    <t>0700-1730(10.5h)</t>
  </si>
  <si>
    <t>0630-1330 (7h, OT-pm)</t>
  </si>
  <si>
    <t>Swap back to Surg 3 Intern 4</t>
  </si>
  <si>
    <t>0630-1730(11h)</t>
  </si>
  <si>
    <t>0700-12.30 (5.5h)</t>
  </si>
  <si>
    <t>Resident 3</t>
  </si>
  <si>
    <t>Other Wards / Float</t>
  </si>
  <si>
    <t>0700-1730 (10.5h, OT)</t>
  </si>
  <si>
    <t>0700-1330 (10.5h)</t>
  </si>
  <si>
    <t>Swap Res 1</t>
  </si>
  <si>
    <t>0700-1330 (7.5h, OT-am)</t>
  </si>
  <si>
    <t>Resident 4</t>
  </si>
  <si>
    <t>0630-1730 (11h, OT pm)</t>
  </si>
  <si>
    <t>0700-1730 (10h, OT-pm)</t>
  </si>
  <si>
    <t>0630-1230 (5.5h)</t>
  </si>
  <si>
    <t>Swap Res 2</t>
  </si>
  <si>
    <t>0700-1330 (6.5hr)</t>
  </si>
  <si>
    <t>0630-1230(6h)</t>
  </si>
  <si>
    <t>Paperwork Friday 10-12:30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</si>
  <si>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</si>
  <si>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</si>
  <si>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</si>
  <si>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</si>
  <si>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</si>
  <si>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</si>
  <si>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</si>
  <si>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</si>
  <si>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</si>
  <si>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 xml:space="preserve">week 10 </t>
  </si>
  <si>
    <t>Prof has requested that the IMG be trained on Surg 3 (most consultant involved / most 'general')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</si>
</sst>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:ss"/>
    <numFmt numFmtId="165" formatCode="d"/>
  </numFmts>
  <fonts count="34">
    <font>
      <sz val="11"/>
      <color rgb="FF0B1653"/>
      <name val="Calibri"/>
      <scheme val="minor"/>
    </font>
    <font>
      <sz val="11"/>
      <color rgb="FF0B1653"/>
      <name val="Calibri"/>
    </font>
    <font>
      <b/>
      <sz val="22"/>
      <color rgb="FF187B55"/>
      <name val="Calibri"/>
    </font>
    <font>
      <b/>
      <sz val="20"/>
      <color theme="1"/>
      <name val="Calibri"/>
    </font>
    <font>
      <sz val="11"/>
      <color theme="1"/>
      <name val="Calibri"/>
    </font>
    <font>
      <sz val="14"/>
      <color theme="1"/>
      <name val="Calibri"/>
    </font>
    <font>
      <sz val="8"/>
      <color rgb="FF0B1653"/>
      <name val="Calibri"/>
    </font>
    <font>
      <b/>
      <sz val="16"/>
      <color theme="1"/>
      <name val="Calibri"/>
    </font>
    <font>
      <b/>
      <sz val="12"/>
      <color theme="1"/>
      <name val="Calibri"/>
    </font>
    <font>
      <i/>
      <sz val="11"/>
      <color rgb="FF7F7F7F"/>
      <name val="Calibri"/>
    </font>
    <font>
      <sz val="11"/>
      <name val="Calibri"/>
    </font>
    <font>
      <b/>
      <sz val="16"/>
      <color rgb="FF0B1653"/>
      <name val="Calibri"/>
    </font>
    <font>
      <sz val="16"/>
      <color rgb="FF0B1653"/>
      <name val="Calibri"/>
    </font>
    <font>
      <sz val="10"/>
      <color theme="0"/>
      <name val="Calibri"/>
    </font>
    <font>
      <b/>
      <sz val="11"/>
      <color rgb="FF0B1653"/>
      <name val="Calibri"/>
    </font>
    <font>
      <b/>
      <sz val="10"/>
      <color theme="0"/>
      <name val="Calibri"/>
    </font>
    <font>
      <b/>
      <sz val="14"/>
      <color rgb="FF0B1653"/>
      <name val="Calibri"/>
    </font>
    <font>
      <b/>
      <sz val="11"/>
      <color rgb="FF187B55"/>
      <name val="Calibri"/>
    </font>
    <font>
      <sz val="8"/>
      <color theme="0"/>
      <name val="Calibri"/>
    </font>
    <font>
      <u/>
      <sz val="8"/>
      <color rgb="FF0B1653"/>
      <name val="Calibri"/>
    </font>
    <font>
      <sz val="8"/>
      <color rgb="FFFFFFFF"/>
      <name val="Calibri"/>
    </font>
    <font>
      <sz val="8"/>
      <color theme="1"/>
      <name val="Calibri"/>
    </font>
    <font>
      <sz val="8"/>
      <color rgb="FF122173"/>
      <name val="Calibri"/>
    </font>
    <font>
      <u/>
      <sz val="8"/>
      <color rgb="FF0B1653"/>
      <name val="Calibri"/>
    </font>
    <font>
      <u/>
      <sz val="8"/>
      <color rgb="FF0B1653"/>
      <name val="Calibri"/>
    </font>
    <font>
      <sz val="10"/>
      <color rgb="FF0B1653"/>
      <name val="Calibri"/>
    </font>
    <font>
      <b/>
      <sz val="8"/>
      <color rgb="FF187B55"/>
      <name val="Calibri"/>
    </font>
    <font>
      <sz val="12"/>
      <color rgb="FF0B1653"/>
      <name val="Calibri"/>
    </font>
    <font>
      <b/>
      <sz val="11"/>
      <color rgb="FF5C71E5"/>
      <name val="Calibri"/>
    </font>
    <font>
      <sz val="11"/>
      <color theme="0"/>
      <name val="Calibri"/>
    </font>
    <font>
      <sz val="10"/>
      <color rgb="FF5C71E5"/>
      <name val="Arial"/>
    </font>
    <font>
      <sz val="16"/>
      <color rgb="FF0B1653"/>
      <name val="Arial"/>
    </font>
    <font>
      <sz val="16"/>
      <color rgb="FF374151"/>
      <name val="Arial"/>
    </font>
    <font>
      <sz val="11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BDC6F4"/>
        <bgColor rgb="FFBDC6F4"/>
      </patternFill>
    </fill>
    <fill>
      <patternFill patternType="solid">
        <fgColor rgb="FFF2F2F2"/>
        <bgColor rgb="FFF2F2F2"/>
      </patternFill>
    </fill>
    <fill>
      <patternFill patternType="solid">
        <fgColor rgb="FFF0F2DA"/>
        <bgColor rgb="FFF0F2DA"/>
      </patternFill>
    </fill>
    <fill>
      <patternFill patternType="solid">
        <fgColor theme="6"/>
        <bgColor theme="6"/>
      </patternFill>
    </fill>
    <fill>
      <patternFill patternType="solid">
        <fgColor rgb="FF187B55"/>
        <bgColor rgb="FF187B55"/>
      </patternFill>
    </fill>
    <fill>
      <patternFill patternType="solid">
        <fgColor theme="8"/>
        <bgColor theme="8"/>
      </patternFill>
    </fill>
    <fill>
      <patternFill patternType="solid">
        <fgColor theme="0"/>
        <bgColor theme="0"/>
      </patternFill>
    </fill>
    <fill>
      <patternFill patternType="solid">
        <fgColor rgb="FFEFD8F3"/>
        <bgColor rgb="FFEFD8F3"/>
      </patternFill>
    </fill>
    <fill>
      <patternFill patternType="solid">
        <fgColor rgb="FFFFFF00"/>
        <bgColor rgb="FFFFFF00"/>
      </patternFill>
    </fill>
    <fill>
      <patternFill patternType="solid">
        <fgColor rgb="FF5CD3FF"/>
        <bgColor rgb="FF5CD3FF"/>
      </patternFill>
    </fill>
    <fill>
      <patternFill patternType="solid">
        <fgColor rgb="FF3B54E0"/>
        <bgColor rgb="FF3B54E0"/>
      </patternFill>
    </fill>
    <fill>
      <patternFill patternType="solid">
        <fgColor theme="0"/>
        <bgColor rgb="FFF2F2F2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8439BD"/>
      </left>
      <right/>
      <top style="thin">
        <color rgb="FF8439BD"/>
      </top>
      <bottom style="thin">
        <color rgb="FF8439BD"/>
      </bottom>
      <diagonal/>
    </border>
    <border>
      <left/>
      <right/>
      <top style="thin">
        <color rgb="FF8439BD"/>
      </top>
      <bottom style="thin">
        <color rgb="FF8439BD"/>
      </bottom>
      <diagonal/>
    </border>
    <border>
      <left/>
      <right style="thin">
        <color rgb="FF8439BD"/>
      </right>
      <top style="thin">
        <color rgb="FF8439BD"/>
      </top>
      <bottom style="thin">
        <color rgb="FF8439BD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 style="thin">
        <color theme="0"/>
      </right>
      <top style="thin">
        <color rgb="FF8439BD"/>
      </top>
      <bottom/>
      <diagonal/>
    </border>
    <border>
      <left style="thin">
        <color theme="0"/>
      </left>
      <right style="thin">
        <color theme="0"/>
      </right>
      <top style="thin">
        <color rgb="FF8439BD"/>
      </top>
      <bottom/>
      <diagonal/>
    </border>
    <border>
      <left style="thin">
        <color theme="0"/>
      </left>
      <right/>
      <top style="thin">
        <color rgb="FF8439BD"/>
      </top>
      <bottom/>
      <diagonal/>
    </border>
    <border>
      <left style="thin">
        <color rgb="FF000000"/>
      </left>
      <right style="thin">
        <color theme="0"/>
      </right>
      <top style="thin">
        <color rgb="FF8439BD"/>
      </top>
      <bottom/>
      <diagonal/>
    </border>
    <border>
      <left/>
      <right style="thin">
        <color rgb="FFBFBFBF"/>
      </right>
      <top style="thin">
        <color rgb="FF8439BD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439BD"/>
      </bottom>
      <diagonal/>
    </border>
    <border>
      <left/>
      <right style="thin">
        <color theme="0"/>
      </right>
      <top/>
      <bottom style="thin">
        <color rgb="FF8439BD"/>
      </bottom>
      <diagonal/>
    </border>
    <border>
      <left style="thin">
        <color theme="0"/>
      </left>
      <right style="thin">
        <color theme="0"/>
      </right>
      <top/>
      <bottom style="thin">
        <color rgb="FF8439BD"/>
      </bottom>
      <diagonal/>
    </border>
    <border>
      <left style="thin">
        <color theme="0"/>
      </left>
      <right/>
      <top/>
      <bottom style="thin">
        <color rgb="FF8439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8439BD"/>
      </bottom>
      <diagonal/>
    </border>
    <border>
      <left/>
      <right style="thin">
        <color rgb="FFC6CEF7"/>
      </right>
      <top/>
      <bottom style="thin">
        <color rgb="FF8439B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thin">
        <color rgb="FF000000"/>
      </left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000000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 style="thin">
        <color rgb="FFD8D8D8"/>
      </top>
      <bottom style="thin">
        <color rgb="FF000000"/>
      </bottom>
      <diagonal/>
    </border>
    <border>
      <left/>
      <right/>
      <top/>
      <bottom style="medium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 style="thin">
        <color rgb="FFD8D8D8"/>
      </right>
      <top/>
      <bottom style="medium">
        <color rgb="FFD8D8D8"/>
      </bottom>
      <diagonal/>
    </border>
    <border>
      <left style="thin">
        <color rgb="FFD8D8D8"/>
      </left>
      <right style="thin">
        <color rgb="FFD8D8D8"/>
      </right>
      <top/>
      <bottom style="medium">
        <color rgb="FFD8D8D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/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21" fontId="6" fillId="0" borderId="0" xfId="0" applyNumberFormat="1" applyFont="1"/>
    <xf numFmtId="0" fontId="8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9" fillId="0" borderId="0" xfId="0" applyFont="1" applyAlignment="1">
      <alignment wrapText="1"/>
    </xf>
    <xf numFmtId="2" fontId="1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" fillId="5" borderId="3" xfId="0" applyFont="1" applyFill="1" applyBorder="1"/>
    <xf numFmtId="0" fontId="1" fillId="5" borderId="4" xfId="0" applyFont="1" applyFill="1" applyBorder="1" applyAlignment="1">
      <alignment horizontal="right" vertical="center"/>
    </xf>
    <xf numFmtId="0" fontId="1" fillId="5" borderId="5" xfId="0" applyFont="1" applyFill="1" applyBorder="1"/>
    <xf numFmtId="0" fontId="4" fillId="0" borderId="0" xfId="0" applyFont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12" fillId="0" borderId="7" xfId="0" applyFont="1" applyBorder="1"/>
    <xf numFmtId="0" fontId="11" fillId="0" borderId="7" xfId="0" applyFont="1" applyBorder="1"/>
    <xf numFmtId="0" fontId="9" fillId="0" borderId="0" xfId="0" applyFont="1" applyAlignment="1">
      <alignment horizontal="center" vertical="center" wrapText="1"/>
    </xf>
    <xf numFmtId="165" fontId="13" fillId="6" borderId="8" xfId="0" applyNumberFormat="1" applyFont="1" applyFill="1" applyBorder="1" applyAlignment="1">
      <alignment horizontal="center" vertical="center"/>
    </xf>
    <xf numFmtId="165" fontId="13" fillId="6" borderId="9" xfId="0" applyNumberFormat="1" applyFont="1" applyFill="1" applyBorder="1" applyAlignment="1">
      <alignment horizontal="center" vertical="center"/>
    </xf>
    <xf numFmtId="165" fontId="13" fillId="6" borderId="10" xfId="0" applyNumberFormat="1" applyFont="1" applyFill="1" applyBorder="1" applyAlignment="1">
      <alignment horizontal="center" vertical="center"/>
    </xf>
    <xf numFmtId="165" fontId="13" fillId="6" borderId="11" xfId="0" applyNumberFormat="1" applyFont="1" applyFill="1" applyBorder="1" applyAlignment="1">
      <alignment horizontal="center" vertical="center"/>
    </xf>
    <xf numFmtId="165" fontId="13" fillId="6" borderId="12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shrinkToFit="1"/>
    </xf>
    <xf numFmtId="0" fontId="13" fillId="6" borderId="14" xfId="0" applyFont="1" applyFill="1" applyBorder="1" applyAlignment="1">
      <alignment horizontal="center" vertical="center" shrinkToFit="1"/>
    </xf>
    <xf numFmtId="0" fontId="13" fillId="6" borderId="15" xfId="0" applyFont="1" applyFill="1" applyBorder="1" applyAlignment="1">
      <alignment horizontal="center" vertical="center" shrinkToFit="1"/>
    </xf>
    <xf numFmtId="0" fontId="13" fillId="6" borderId="16" xfId="0" applyFont="1" applyFill="1" applyBorder="1" applyAlignment="1">
      <alignment horizontal="center" vertical="center" shrinkToFit="1"/>
    </xf>
    <xf numFmtId="0" fontId="13" fillId="6" borderId="17" xfId="0" applyFont="1" applyFill="1" applyBorder="1" applyAlignment="1">
      <alignment horizontal="center" vertical="center" shrinkToFit="1"/>
    </xf>
    <xf numFmtId="0" fontId="13" fillId="6" borderId="18" xfId="0" applyFont="1" applyFill="1" applyBorder="1" applyAlignment="1">
      <alignment horizontal="center" vertical="center" shrinkToFit="1"/>
    </xf>
    <xf numFmtId="0" fontId="13" fillId="6" borderId="19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9" fontId="17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18" fillId="7" borderId="27" xfId="0" applyFont="1" applyFill="1" applyBorder="1" applyAlignment="1">
      <alignment horizontal="center" vertical="center" wrapText="1"/>
    </xf>
    <xf numFmtId="0" fontId="19" fillId="8" borderId="27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center" vertical="center" wrapText="1"/>
    </xf>
    <xf numFmtId="0" fontId="21" fillId="9" borderId="30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21" fillId="9" borderId="25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18" fillId="7" borderId="30" xfId="0" applyFont="1" applyFill="1" applyBorder="1" applyAlignment="1">
      <alignment horizontal="center" vertical="center" wrapText="1"/>
    </xf>
    <xf numFmtId="0" fontId="22" fillId="9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3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9" fontId="26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textRotation="90"/>
    </xf>
    <xf numFmtId="0" fontId="6" fillId="3" borderId="27" xfId="0" applyFont="1" applyFill="1" applyBorder="1" applyAlignment="1">
      <alignment horizontal="center" vertical="center" textRotation="180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27" fillId="3" borderId="1" xfId="0" applyFont="1" applyFill="1" applyBorder="1"/>
    <xf numFmtId="0" fontId="27" fillId="3" borderId="1" xfId="0" applyFont="1" applyFill="1" applyBorder="1" applyAlignment="1">
      <alignment horizontal="center"/>
    </xf>
    <xf numFmtId="0" fontId="27" fillId="0" borderId="0" xfId="0" applyFont="1" applyAlignment="1">
      <alignment horizontal="right" vertical="center"/>
    </xf>
    <xf numFmtId="0" fontId="27" fillId="3" borderId="39" xfId="0" applyFont="1" applyFill="1" applyBorder="1" applyAlignment="1">
      <alignment horizontal="center" vertical="center"/>
    </xf>
    <xf numFmtId="0" fontId="27" fillId="0" borderId="0" xfId="0" applyFont="1"/>
    <xf numFmtId="0" fontId="27" fillId="0" borderId="40" xfId="0" applyFont="1" applyBorder="1"/>
    <xf numFmtId="0" fontId="28" fillId="0" borderId="0" xfId="0" applyFont="1"/>
    <xf numFmtId="0" fontId="29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25" fillId="10" borderId="2" xfId="0" applyFont="1" applyFill="1" applyBorder="1" applyAlignment="1">
      <alignment horizontal="center" vertical="center"/>
    </xf>
    <xf numFmtId="0" fontId="32" fillId="0" borderId="0" xfId="0" applyFont="1"/>
    <xf numFmtId="0" fontId="1" fillId="11" borderId="2" xfId="0" applyFont="1" applyFill="1" applyBorder="1"/>
    <xf numFmtId="0" fontId="1" fillId="12" borderId="1" xfId="0" applyFont="1" applyFill="1" applyBorder="1"/>
    <xf numFmtId="0" fontId="33" fillId="0" borderId="0" xfId="0" applyFont="1"/>
    <xf numFmtId="0" fontId="6" fillId="13" borderId="2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0" fillId="0" borderId="6" xfId="0" applyFont="1" applyBorder="1"/>
    <xf numFmtId="0" fontId="4" fillId="0" borderId="6" xfId="0" applyFont="1" applyBorder="1" applyAlignment="1">
      <alignment horizontal="left" vertical="center"/>
    </xf>
  </cellXfs>
  <cellStyles count="1">
    <cellStyle name="Normal" xfId="0" builtinId="0"/>
  </cellStyles>
  <dxfs count="61"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8"/>
          <bgColor theme="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8"/>
          <bgColor theme="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8"/>
          <bgColor theme="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8"/>
          <bgColor theme="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8"/>
          <bgColor theme="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8"/>
          <bgColor theme="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8"/>
          <bgColor theme="8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none"/>
      </fill>
    </dxf>
    <dxf>
      <fill>
        <patternFill patternType="solid">
          <fgColor rgb="FF2B46DD"/>
          <bgColor rgb="FF2B46DD"/>
        </patternFill>
      </fill>
    </dxf>
  </dxfs>
  <tableStyles count="1">
    <tableStyle name="Gen Surg-style" pivot="0" count="3">
      <tableStyleElement type="headerRow" dxfId="60"/>
      <tableStyleElement type="firstRowStripe" dxfId="59"/>
      <tableStyleElement type="secondRowStripe" dxfId="5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_1" displayName="Table_1" ref="A8:E31">
  <tableColumns count="5">
    <tableColumn id="1" name="Role"/>
    <tableColumn id="2" name="Assigned to"/>
    <tableColumn id="3" name="Progress"/>
    <tableColumn id="4" name="Total Days"/>
    <tableColumn id="5" name="Days"/>
  </tableColumns>
  <tableStyleInfo name="Gen Sur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122173"/>
      </a:dk1>
      <a:lt1>
        <a:srgbClr val="FFFFFF"/>
      </a:lt1>
      <a:dk2>
        <a:srgbClr val="122173"/>
      </a:dk2>
      <a:lt2>
        <a:srgbClr val="FFFFFF"/>
      </a:lt2>
      <a:accent1>
        <a:srgbClr val="0EABB7"/>
      </a:accent1>
      <a:accent2>
        <a:srgbClr val="4868E5"/>
      </a:accent2>
      <a:accent3>
        <a:srgbClr val="20A472"/>
      </a:accent3>
      <a:accent4>
        <a:srgbClr val="B13DC8"/>
      </a:accent4>
      <a:accent5>
        <a:srgbClr val="172DA6"/>
      </a:accent5>
      <a:accent6>
        <a:srgbClr val="00B0F0"/>
      </a:accent6>
      <a:hlink>
        <a:srgbClr val="00B0F0"/>
      </a:hlink>
      <a:folHlink>
        <a:srgbClr val="00B0F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C1001"/>
  <sheetViews>
    <sheetView showGridLines="0" tabSelected="1" zoomScale="85" zoomScaleNormal="85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A20" sqref="A20"/>
    </sheetView>
  </sheetViews>
  <sheetFormatPr defaultColWidth="14.42578125" defaultRowHeight="15" customHeight="1" outlineLevelRow="1"/>
  <cols>
    <col min="1" max="1" width="25.7109375" customWidth="1"/>
    <col min="2" max="2" width="18.7109375" customWidth="1"/>
    <col min="3" max="3" width="13.7109375" hidden="1" customWidth="1"/>
    <col min="4" max="5" width="13.7109375" customWidth="1"/>
    <col min="6" max="9" width="8" customWidth="1"/>
    <col min="10" max="10" width="8.5703125" customWidth="1"/>
    <col min="11" max="74" width="8" customWidth="1"/>
    <col min="75" max="81" width="7.140625" customWidth="1"/>
  </cols>
  <sheetData>
    <row r="1" spans="1:81" ht="12.75" customHeight="1">
      <c r="D1" s="1"/>
      <c r="Q1" s="2"/>
    </row>
    <row r="2" spans="1:81" ht="33" customHeight="1">
      <c r="A2" s="3" t="s">
        <v>0</v>
      </c>
      <c r="B2" s="4"/>
      <c r="C2" s="5"/>
      <c r="D2" s="5"/>
      <c r="E2" s="6"/>
      <c r="F2" s="7"/>
      <c r="G2" s="7"/>
      <c r="H2" s="8"/>
      <c r="I2" s="7"/>
      <c r="J2" s="7"/>
      <c r="K2" s="7"/>
      <c r="L2" s="7"/>
      <c r="M2" s="7"/>
      <c r="N2" s="7"/>
      <c r="O2" s="7"/>
      <c r="P2" s="9" t="s">
        <v>1</v>
      </c>
      <c r="Q2" s="10" t="s">
        <v>2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</row>
    <row r="3" spans="1:81" ht="30" customHeight="1">
      <c r="A3" s="11" t="s">
        <v>3</v>
      </c>
      <c r="B3" s="12"/>
      <c r="C3" s="13"/>
      <c r="D3" s="13"/>
      <c r="E3" s="14"/>
      <c r="F3" s="15"/>
      <c r="G3" s="15"/>
      <c r="H3" s="16"/>
      <c r="I3" s="15"/>
      <c r="J3" s="15"/>
      <c r="K3" s="15"/>
      <c r="L3" s="15"/>
      <c r="M3" s="15"/>
      <c r="N3" s="15"/>
      <c r="O3" s="15"/>
      <c r="P3" s="17" t="s">
        <v>4</v>
      </c>
      <c r="Q3" s="18" t="s">
        <v>5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</row>
    <row r="4" spans="1:81" ht="24.75" customHeight="1">
      <c r="A4" s="19" t="s">
        <v>6</v>
      </c>
      <c r="D4" s="20"/>
      <c r="H4" s="21"/>
      <c r="I4" s="21"/>
      <c r="J4" s="21"/>
      <c r="K4" s="21"/>
      <c r="L4" s="21"/>
      <c r="M4" s="21"/>
      <c r="Q4" s="22"/>
    </row>
    <row r="5" spans="1:81" ht="18.75" customHeight="1">
      <c r="A5" s="23" t="s">
        <v>7</v>
      </c>
      <c r="B5" s="20">
        <v>45222</v>
      </c>
      <c r="D5" s="24"/>
      <c r="G5" s="25"/>
      <c r="H5" s="26"/>
      <c r="I5" s="26"/>
      <c r="J5" s="26"/>
      <c r="K5" s="26"/>
      <c r="L5" s="27"/>
      <c r="N5" s="138"/>
      <c r="O5" s="139"/>
      <c r="P5" s="139"/>
      <c r="Q5" s="139"/>
      <c r="R5" s="139"/>
      <c r="S5" s="139"/>
      <c r="T5" s="140"/>
      <c r="U5" s="139"/>
    </row>
    <row r="6" spans="1:81" ht="25.5" customHeight="1">
      <c r="A6" s="28"/>
      <c r="B6" s="23"/>
      <c r="C6" s="23">
        <f>'Gen Surg'!Milestone_Marker</f>
        <v>0</v>
      </c>
      <c r="D6" s="1"/>
      <c r="G6" s="29" t="str">
        <f ca="1">TEXT(G7,"mmmm")</f>
        <v>October</v>
      </c>
      <c r="H6" s="29"/>
      <c r="I6" s="29"/>
      <c r="J6" s="29"/>
      <c r="K6" s="30"/>
      <c r="L6" s="30"/>
      <c r="M6" s="31"/>
      <c r="N6" s="31" t="str">
        <f ca="1">IF(TEXT(N7,"mmmm")=G6,"",TEXT(N7,"mmmm"))</f>
        <v/>
      </c>
      <c r="O6" s="31"/>
      <c r="P6" s="31"/>
      <c r="Q6" s="31"/>
      <c r="R6" s="31"/>
      <c r="S6" s="31"/>
      <c r="T6" s="31"/>
      <c r="U6" s="31" t="str">
        <f ca="1">IF(OR(TEXT(U7,"mmmm")=N6,TEXT(U7,"mmmm")=G6),"",TEXT(U7,"mmmm"))</f>
        <v>November</v>
      </c>
      <c r="V6" s="31"/>
      <c r="W6" s="31"/>
      <c r="X6" s="31"/>
      <c r="Y6" s="31"/>
      <c r="Z6" s="31"/>
      <c r="AA6" s="31"/>
      <c r="AB6" s="31" t="str">
        <f ca="1">IF(OR(TEXT(AB7,"mmmm")=U6,TEXT(AB7,"mmmm")=N6,TEXT(AB7,"mmmm")=G6),"",TEXT(AB7,"mmmm"))</f>
        <v/>
      </c>
      <c r="AC6" s="31"/>
      <c r="AD6" s="31"/>
      <c r="AE6" s="31"/>
      <c r="AF6" s="31"/>
      <c r="AG6" s="31"/>
      <c r="AH6" s="31"/>
      <c r="AI6" s="32" t="str">
        <f ca="1">IF(OR(TEXT(AI7,"mmmm")=AB6,TEXT(AI7,"mmmm")=U6,TEXT(AI7,"mmmm")=N6,TEXT(AI7,"mmmm")=G6),"",TEXT(AI7,"mmmm"))</f>
        <v/>
      </c>
      <c r="AJ6" s="32"/>
      <c r="AK6" s="32"/>
      <c r="AL6" s="32"/>
      <c r="AM6" s="32"/>
      <c r="AN6" s="31"/>
      <c r="AO6" s="31"/>
      <c r="AP6" s="31" t="str">
        <f ca="1">IF(OR(TEXT(AP7,"mmmm")=AI6,TEXT(AP7,"mmmm")=AB6,TEXT(AP7,"mmmm")=U6,TEXT(AP7,"mmmm")=N6),"",TEXT(AP7,"mmmm"))</f>
        <v/>
      </c>
      <c r="AQ6" s="31"/>
      <c r="AR6" s="31"/>
      <c r="AS6" s="31"/>
      <c r="AT6" s="31"/>
      <c r="AU6" s="31"/>
      <c r="AV6" s="31"/>
      <c r="AW6" s="31" t="str">
        <f ca="1">IF(OR(TEXT(AW7,"mmmm")=AP6,TEXT(AW7,"mmmm")=AI6,TEXT(AW7,"mmmm")=AB6,TEXT(AW7,"mmmm")=U6),"",TEXT(AW7,"mmmm"))</f>
        <v>December</v>
      </c>
      <c r="AX6" s="31"/>
      <c r="AY6" s="31"/>
      <c r="AZ6" s="31"/>
      <c r="BA6" s="31"/>
      <c r="BB6" s="31"/>
      <c r="BC6" s="31"/>
      <c r="BD6" s="31" t="str">
        <f ca="1">IF(OR(TEXT(BD7,"mmmm")=AW6,TEXT(BD7,"mmmm")=AP6,TEXT(BD7,"mmmm")=AI6,TEXT(BD7,"mmmm")=AB6),"",TEXT(BD7,"mmmm"))</f>
        <v/>
      </c>
      <c r="BE6" s="31"/>
      <c r="BF6" s="31"/>
      <c r="BG6" s="31"/>
      <c r="BH6" s="31"/>
      <c r="BI6" s="31"/>
      <c r="BJ6" s="31"/>
      <c r="BU6" s="31" t="str">
        <f ca="1">IF(OR(TEXT(BU7,"mmmm")=BN6,TEXT(BU7,"mmmm")=BG6,TEXT(BU7,"mmmm")=AZ6,TEXT(BU7,"mmmm")=AS6),"",TEXT(BU7,"mmmm"))</f>
        <v>December</v>
      </c>
    </row>
    <row r="7" spans="1:81" ht="18" customHeight="1">
      <c r="A7" s="33"/>
      <c r="D7" s="1"/>
      <c r="G7" s="34">
        <f ca="1">IFERROR('Gen Surg'!Project_Start+'Gen Surg'!Scrolling_Increment,TODAY())</f>
        <v>45222</v>
      </c>
      <c r="H7" s="35">
        <f t="shared" ref="H7:CC7" ca="1" si="0">G7+1</f>
        <v>45223</v>
      </c>
      <c r="I7" s="35">
        <f t="shared" ca="1" si="0"/>
        <v>45224</v>
      </c>
      <c r="J7" s="35">
        <f t="shared" ca="1" si="0"/>
        <v>45225</v>
      </c>
      <c r="K7" s="35">
        <f t="shared" ca="1" si="0"/>
        <v>45226</v>
      </c>
      <c r="L7" s="35">
        <f t="shared" ca="1" si="0"/>
        <v>45227</v>
      </c>
      <c r="M7" s="35">
        <f t="shared" ca="1" si="0"/>
        <v>45228</v>
      </c>
      <c r="N7" s="36">
        <f t="shared" ca="1" si="0"/>
        <v>45229</v>
      </c>
      <c r="O7" s="37">
        <f t="shared" ca="1" si="0"/>
        <v>45230</v>
      </c>
      <c r="P7" s="35">
        <f t="shared" ca="1" si="0"/>
        <v>45231</v>
      </c>
      <c r="Q7" s="35">
        <f t="shared" ca="1" si="0"/>
        <v>45232</v>
      </c>
      <c r="R7" s="35">
        <f t="shared" ca="1" si="0"/>
        <v>45233</v>
      </c>
      <c r="S7" s="35">
        <f t="shared" ca="1" si="0"/>
        <v>45234</v>
      </c>
      <c r="T7" s="35">
        <f t="shared" ca="1" si="0"/>
        <v>45235</v>
      </c>
      <c r="U7" s="35">
        <f t="shared" ca="1" si="0"/>
        <v>45236</v>
      </c>
      <c r="V7" s="35">
        <f t="shared" ca="1" si="0"/>
        <v>45237</v>
      </c>
      <c r="W7" s="35">
        <f t="shared" ca="1" si="0"/>
        <v>45238</v>
      </c>
      <c r="X7" s="35">
        <f t="shared" ca="1" si="0"/>
        <v>45239</v>
      </c>
      <c r="Y7" s="35">
        <f t="shared" ca="1" si="0"/>
        <v>45240</v>
      </c>
      <c r="Z7" s="35">
        <f t="shared" ca="1" si="0"/>
        <v>45241</v>
      </c>
      <c r="AA7" s="35">
        <f t="shared" ca="1" si="0"/>
        <v>45242</v>
      </c>
      <c r="AB7" s="36">
        <f t="shared" ca="1" si="0"/>
        <v>45243</v>
      </c>
      <c r="AC7" s="37">
        <f t="shared" ca="1" si="0"/>
        <v>45244</v>
      </c>
      <c r="AD7" s="35">
        <f t="shared" ca="1" si="0"/>
        <v>45245</v>
      </c>
      <c r="AE7" s="35">
        <f t="shared" ca="1" si="0"/>
        <v>45246</v>
      </c>
      <c r="AF7" s="35">
        <f t="shared" ca="1" si="0"/>
        <v>45247</v>
      </c>
      <c r="AG7" s="35">
        <f t="shared" ca="1" si="0"/>
        <v>45248</v>
      </c>
      <c r="AH7" s="35">
        <f t="shared" ca="1" si="0"/>
        <v>45249</v>
      </c>
      <c r="AI7" s="35">
        <f t="shared" ca="1" si="0"/>
        <v>45250</v>
      </c>
      <c r="AJ7" s="35">
        <f t="shared" ca="1" si="0"/>
        <v>45251</v>
      </c>
      <c r="AK7" s="35">
        <f t="shared" ca="1" si="0"/>
        <v>45252</v>
      </c>
      <c r="AL7" s="35">
        <f t="shared" ca="1" si="0"/>
        <v>45253</v>
      </c>
      <c r="AM7" s="35">
        <f t="shared" ca="1" si="0"/>
        <v>45254</v>
      </c>
      <c r="AN7" s="35">
        <f t="shared" ca="1" si="0"/>
        <v>45255</v>
      </c>
      <c r="AO7" s="35">
        <f t="shared" ca="1" si="0"/>
        <v>45256</v>
      </c>
      <c r="AP7" s="35">
        <f t="shared" ca="1" si="0"/>
        <v>45257</v>
      </c>
      <c r="AQ7" s="35">
        <f t="shared" ca="1" si="0"/>
        <v>45258</v>
      </c>
      <c r="AR7" s="35">
        <f t="shared" ca="1" si="0"/>
        <v>45259</v>
      </c>
      <c r="AS7" s="35">
        <f t="shared" ca="1" si="0"/>
        <v>45260</v>
      </c>
      <c r="AT7" s="35">
        <f t="shared" ca="1" si="0"/>
        <v>45261</v>
      </c>
      <c r="AU7" s="35">
        <f t="shared" ca="1" si="0"/>
        <v>45262</v>
      </c>
      <c r="AV7" s="35">
        <f t="shared" ca="1" si="0"/>
        <v>45263</v>
      </c>
      <c r="AW7" s="35">
        <f t="shared" ca="1" si="0"/>
        <v>45264</v>
      </c>
      <c r="AX7" s="35">
        <f t="shared" ca="1" si="0"/>
        <v>45265</v>
      </c>
      <c r="AY7" s="35">
        <f t="shared" ca="1" si="0"/>
        <v>45266</v>
      </c>
      <c r="AZ7" s="35">
        <f t="shared" ca="1" si="0"/>
        <v>45267</v>
      </c>
      <c r="BA7" s="35">
        <f t="shared" ca="1" si="0"/>
        <v>45268</v>
      </c>
      <c r="BB7" s="35">
        <f t="shared" ca="1" si="0"/>
        <v>45269</v>
      </c>
      <c r="BC7" s="35">
        <f t="shared" ca="1" si="0"/>
        <v>45270</v>
      </c>
      <c r="BD7" s="35">
        <f t="shared" ca="1" si="0"/>
        <v>45271</v>
      </c>
      <c r="BE7" s="35">
        <f t="shared" ca="1" si="0"/>
        <v>45272</v>
      </c>
      <c r="BF7" s="35">
        <f t="shared" ca="1" si="0"/>
        <v>45273</v>
      </c>
      <c r="BG7" s="35">
        <f t="shared" ca="1" si="0"/>
        <v>45274</v>
      </c>
      <c r="BH7" s="35">
        <f t="shared" ca="1" si="0"/>
        <v>45275</v>
      </c>
      <c r="BI7" s="35">
        <f t="shared" ca="1" si="0"/>
        <v>45276</v>
      </c>
      <c r="BJ7" s="38">
        <f t="shared" ca="1" si="0"/>
        <v>45277</v>
      </c>
      <c r="BK7" s="38">
        <f t="shared" ca="1" si="0"/>
        <v>45278</v>
      </c>
      <c r="BL7" s="38">
        <f t="shared" ca="1" si="0"/>
        <v>45279</v>
      </c>
      <c r="BM7" s="38">
        <f t="shared" ca="1" si="0"/>
        <v>45280</v>
      </c>
      <c r="BN7" s="38">
        <f t="shared" ca="1" si="0"/>
        <v>45281</v>
      </c>
      <c r="BO7" s="38">
        <f t="shared" ca="1" si="0"/>
        <v>45282</v>
      </c>
      <c r="BP7" s="38">
        <f t="shared" ca="1" si="0"/>
        <v>45283</v>
      </c>
      <c r="BQ7" s="38">
        <f t="shared" ca="1" si="0"/>
        <v>45284</v>
      </c>
      <c r="BR7" s="38">
        <f t="shared" ca="1" si="0"/>
        <v>45285</v>
      </c>
      <c r="BS7" s="38">
        <f t="shared" ca="1" si="0"/>
        <v>45286</v>
      </c>
      <c r="BT7" s="38">
        <f t="shared" ca="1" si="0"/>
        <v>45287</v>
      </c>
      <c r="BU7" s="38">
        <f t="shared" ca="1" si="0"/>
        <v>45288</v>
      </c>
      <c r="BV7" s="38">
        <f t="shared" ca="1" si="0"/>
        <v>45289</v>
      </c>
      <c r="BW7" s="38">
        <f t="shared" ca="1" si="0"/>
        <v>45290</v>
      </c>
      <c r="BX7" s="38">
        <f t="shared" ca="1" si="0"/>
        <v>45291</v>
      </c>
      <c r="BY7" s="38">
        <f t="shared" ca="1" si="0"/>
        <v>45292</v>
      </c>
      <c r="BZ7" s="38">
        <f t="shared" ca="1" si="0"/>
        <v>45293</v>
      </c>
      <c r="CA7" s="38">
        <f t="shared" ca="1" si="0"/>
        <v>45294</v>
      </c>
      <c r="CB7" s="38">
        <f t="shared" ca="1" si="0"/>
        <v>45295</v>
      </c>
      <c r="CC7" s="38">
        <f t="shared" ca="1" si="0"/>
        <v>45296</v>
      </c>
    </row>
    <row r="8" spans="1:81" ht="30.75" customHeight="1">
      <c r="A8" s="39" t="s">
        <v>8</v>
      </c>
      <c r="B8" s="40" t="s">
        <v>9</v>
      </c>
      <c r="C8" s="40" t="s">
        <v>10</v>
      </c>
      <c r="D8" s="40" t="s">
        <v>11</v>
      </c>
      <c r="E8" s="40" t="s">
        <v>12</v>
      </c>
      <c r="F8" s="41"/>
      <c r="G8" s="42" t="str">
        <f t="shared" ref="G8:CC8" ca="1" si="1">LEFT(TEXT(G7,"ddd"),1)</f>
        <v>M</v>
      </c>
      <c r="H8" s="43" t="str">
        <f t="shared" ca="1" si="1"/>
        <v>T</v>
      </c>
      <c r="I8" s="44" t="str">
        <f t="shared" ca="1" si="1"/>
        <v>W</v>
      </c>
      <c r="J8" s="44" t="str">
        <f t="shared" ca="1" si="1"/>
        <v>T</v>
      </c>
      <c r="K8" s="44" t="str">
        <f t="shared" ca="1" si="1"/>
        <v>F</v>
      </c>
      <c r="L8" s="44" t="str">
        <f t="shared" ca="1" si="1"/>
        <v>S</v>
      </c>
      <c r="M8" s="45" t="str">
        <f t="shared" ca="1" si="1"/>
        <v>S</v>
      </c>
      <c r="N8" s="42" t="str">
        <f t="shared" ca="1" si="1"/>
        <v>M</v>
      </c>
      <c r="O8" s="43" t="str">
        <f t="shared" ca="1" si="1"/>
        <v>T</v>
      </c>
      <c r="P8" s="44" t="str">
        <f t="shared" ca="1" si="1"/>
        <v>W</v>
      </c>
      <c r="Q8" s="44" t="str">
        <f t="shared" ca="1" si="1"/>
        <v>T</v>
      </c>
      <c r="R8" s="44" t="str">
        <f t="shared" ca="1" si="1"/>
        <v>F</v>
      </c>
      <c r="S8" s="44" t="str">
        <f t="shared" ca="1" si="1"/>
        <v>S</v>
      </c>
      <c r="T8" s="45" t="str">
        <f t="shared" ca="1" si="1"/>
        <v>S</v>
      </c>
      <c r="U8" s="42" t="str">
        <f t="shared" ca="1" si="1"/>
        <v>M</v>
      </c>
      <c r="V8" s="43" t="str">
        <f t="shared" ca="1" si="1"/>
        <v>T</v>
      </c>
      <c r="W8" s="44" t="str">
        <f t="shared" ca="1" si="1"/>
        <v>W</v>
      </c>
      <c r="X8" s="44" t="str">
        <f t="shared" ca="1" si="1"/>
        <v>T</v>
      </c>
      <c r="Y8" s="44" t="str">
        <f t="shared" ca="1" si="1"/>
        <v>F</v>
      </c>
      <c r="Z8" s="44" t="str">
        <f t="shared" ca="1" si="1"/>
        <v>S</v>
      </c>
      <c r="AA8" s="45" t="str">
        <f t="shared" ca="1" si="1"/>
        <v>S</v>
      </c>
      <c r="AB8" s="42" t="str">
        <f t="shared" ca="1" si="1"/>
        <v>M</v>
      </c>
      <c r="AC8" s="43" t="str">
        <f t="shared" ca="1" si="1"/>
        <v>T</v>
      </c>
      <c r="AD8" s="44" t="str">
        <f t="shared" ca="1" si="1"/>
        <v>W</v>
      </c>
      <c r="AE8" s="44" t="str">
        <f t="shared" ca="1" si="1"/>
        <v>T</v>
      </c>
      <c r="AF8" s="44" t="str">
        <f t="shared" ca="1" si="1"/>
        <v>F</v>
      </c>
      <c r="AG8" s="44" t="str">
        <f t="shared" ca="1" si="1"/>
        <v>S</v>
      </c>
      <c r="AH8" s="45" t="str">
        <f t="shared" ca="1" si="1"/>
        <v>S</v>
      </c>
      <c r="AI8" s="42" t="str">
        <f t="shared" ca="1" si="1"/>
        <v>M</v>
      </c>
      <c r="AJ8" s="43" t="str">
        <f t="shared" ca="1" si="1"/>
        <v>T</v>
      </c>
      <c r="AK8" s="44" t="str">
        <f t="shared" ca="1" si="1"/>
        <v>W</v>
      </c>
      <c r="AL8" s="44" t="str">
        <f t="shared" ca="1" si="1"/>
        <v>T</v>
      </c>
      <c r="AM8" s="44" t="str">
        <f t="shared" ca="1" si="1"/>
        <v>F</v>
      </c>
      <c r="AN8" s="44" t="str">
        <f t="shared" ca="1" si="1"/>
        <v>S</v>
      </c>
      <c r="AO8" s="45" t="str">
        <f t="shared" ca="1" si="1"/>
        <v>S</v>
      </c>
      <c r="AP8" s="42" t="str">
        <f t="shared" ca="1" si="1"/>
        <v>M</v>
      </c>
      <c r="AQ8" s="43" t="str">
        <f t="shared" ca="1" si="1"/>
        <v>T</v>
      </c>
      <c r="AR8" s="44" t="str">
        <f t="shared" ca="1" si="1"/>
        <v>W</v>
      </c>
      <c r="AS8" s="44" t="str">
        <f t="shared" ca="1" si="1"/>
        <v>T</v>
      </c>
      <c r="AT8" s="44" t="str">
        <f t="shared" ca="1" si="1"/>
        <v>F</v>
      </c>
      <c r="AU8" s="44" t="str">
        <f t="shared" ca="1" si="1"/>
        <v>S</v>
      </c>
      <c r="AV8" s="45" t="str">
        <f t="shared" ca="1" si="1"/>
        <v>S</v>
      </c>
      <c r="AW8" s="42" t="str">
        <f t="shared" ca="1" si="1"/>
        <v>M</v>
      </c>
      <c r="AX8" s="43" t="str">
        <f t="shared" ca="1" si="1"/>
        <v>T</v>
      </c>
      <c r="AY8" s="44" t="str">
        <f t="shared" ca="1" si="1"/>
        <v>W</v>
      </c>
      <c r="AZ8" s="44" t="str">
        <f t="shared" ca="1" si="1"/>
        <v>T</v>
      </c>
      <c r="BA8" s="44" t="str">
        <f t="shared" ca="1" si="1"/>
        <v>F</v>
      </c>
      <c r="BB8" s="44" t="str">
        <f t="shared" ca="1" si="1"/>
        <v>S</v>
      </c>
      <c r="BC8" s="45" t="str">
        <f t="shared" ca="1" si="1"/>
        <v>S</v>
      </c>
      <c r="BD8" s="46" t="str">
        <f t="shared" ca="1" si="1"/>
        <v>M</v>
      </c>
      <c r="BE8" s="43" t="str">
        <f t="shared" ca="1" si="1"/>
        <v>T</v>
      </c>
      <c r="BF8" s="44" t="str">
        <f t="shared" ca="1" si="1"/>
        <v>W</v>
      </c>
      <c r="BG8" s="44" t="str">
        <f t="shared" ca="1" si="1"/>
        <v>T</v>
      </c>
      <c r="BH8" s="44" t="str">
        <f t="shared" ca="1" si="1"/>
        <v>F</v>
      </c>
      <c r="BI8" s="44" t="str">
        <f t="shared" ca="1" si="1"/>
        <v>S</v>
      </c>
      <c r="BJ8" s="47" t="str">
        <f t="shared" ca="1" si="1"/>
        <v>S</v>
      </c>
      <c r="BK8" s="46" t="str">
        <f t="shared" ca="1" si="1"/>
        <v>M</v>
      </c>
      <c r="BL8" s="48" t="str">
        <f t="shared" ca="1" si="1"/>
        <v>T</v>
      </c>
      <c r="BM8" s="48" t="str">
        <f t="shared" ca="1" si="1"/>
        <v>W</v>
      </c>
      <c r="BN8" s="48" t="str">
        <f t="shared" ca="1" si="1"/>
        <v>T</v>
      </c>
      <c r="BO8" s="48" t="str">
        <f t="shared" ca="1" si="1"/>
        <v>F</v>
      </c>
      <c r="BP8" s="48" t="str">
        <f t="shared" ca="1" si="1"/>
        <v>S</v>
      </c>
      <c r="BQ8" s="47" t="str">
        <f t="shared" ca="1" si="1"/>
        <v>S</v>
      </c>
      <c r="BR8" s="46" t="str">
        <f t="shared" ca="1" si="1"/>
        <v>M</v>
      </c>
      <c r="BS8" s="48" t="str">
        <f t="shared" ca="1" si="1"/>
        <v>T</v>
      </c>
      <c r="BT8" s="48" t="str">
        <f t="shared" ca="1" si="1"/>
        <v>W</v>
      </c>
      <c r="BU8" s="48" t="str">
        <f t="shared" ca="1" si="1"/>
        <v>T</v>
      </c>
      <c r="BV8" s="48" t="str">
        <f t="shared" ca="1" si="1"/>
        <v>F</v>
      </c>
      <c r="BW8" s="48" t="str">
        <f t="shared" ca="1" si="1"/>
        <v>S</v>
      </c>
      <c r="BX8" s="48" t="str">
        <f t="shared" ca="1" si="1"/>
        <v>S</v>
      </c>
      <c r="BY8" s="48" t="str">
        <f t="shared" ca="1" si="1"/>
        <v>M</v>
      </c>
      <c r="BZ8" s="48" t="str">
        <f t="shared" ca="1" si="1"/>
        <v>T</v>
      </c>
      <c r="CA8" s="48" t="str">
        <f t="shared" ca="1" si="1"/>
        <v>W</v>
      </c>
      <c r="CB8" s="48" t="str">
        <f t="shared" ca="1" si="1"/>
        <v>T</v>
      </c>
      <c r="CC8" s="48" t="str">
        <f t="shared" ca="1" si="1"/>
        <v>F</v>
      </c>
    </row>
    <row r="9" spans="1:81" ht="30" hidden="1" customHeight="1">
      <c r="A9" s="49"/>
      <c r="B9" s="50"/>
      <c r="C9" s="51"/>
      <c r="D9" s="52"/>
      <c r="E9" s="53"/>
      <c r="G9" s="54"/>
      <c r="H9" s="55"/>
      <c r="I9" s="56"/>
      <c r="J9" s="56"/>
      <c r="K9" s="56"/>
      <c r="L9" s="56"/>
      <c r="M9" s="57"/>
      <c r="N9" s="54"/>
      <c r="O9" s="55"/>
      <c r="P9" s="56"/>
      <c r="Q9" s="56"/>
      <c r="R9" s="56"/>
      <c r="S9" s="56"/>
      <c r="T9" s="57"/>
      <c r="U9" s="54"/>
      <c r="V9" s="55"/>
      <c r="W9" s="56"/>
      <c r="X9" s="56"/>
      <c r="Y9" s="56"/>
      <c r="Z9" s="56"/>
      <c r="AA9" s="57"/>
      <c r="AB9" s="54"/>
      <c r="AC9" s="55"/>
      <c r="AD9" s="56"/>
      <c r="AE9" s="56"/>
      <c r="AF9" s="56"/>
      <c r="AG9" s="56"/>
      <c r="AH9" s="57"/>
      <c r="AI9" s="54"/>
      <c r="AJ9" s="55"/>
      <c r="AK9" s="56"/>
      <c r="AL9" s="56"/>
      <c r="AM9" s="56"/>
      <c r="AN9" s="56"/>
      <c r="AO9" s="57"/>
      <c r="AP9" s="54"/>
      <c r="AQ9" s="55"/>
      <c r="AR9" s="56"/>
      <c r="AS9" s="56"/>
      <c r="AT9" s="56"/>
      <c r="AU9" s="56"/>
      <c r="AV9" s="57"/>
      <c r="AW9" s="54"/>
      <c r="AX9" s="55"/>
      <c r="AY9" s="56"/>
      <c r="AZ9" s="56"/>
      <c r="BA9" s="56"/>
      <c r="BB9" s="56"/>
      <c r="BC9" s="57"/>
      <c r="BD9" s="58"/>
      <c r="BE9" s="55"/>
      <c r="BF9" s="56"/>
      <c r="BG9" s="56"/>
      <c r="BH9" s="56"/>
      <c r="BI9" s="56"/>
      <c r="BJ9" s="57"/>
      <c r="BK9" s="58"/>
      <c r="BL9" s="55"/>
      <c r="BM9" s="56"/>
      <c r="BN9" s="56"/>
      <c r="BO9" s="56"/>
      <c r="BP9" s="56"/>
      <c r="BQ9" s="57"/>
      <c r="BR9" s="58"/>
      <c r="BS9" s="55"/>
      <c r="BT9" s="56"/>
      <c r="BU9" s="56"/>
      <c r="BV9" s="56"/>
      <c r="BW9" s="56"/>
      <c r="BX9" s="56"/>
      <c r="BY9" s="56"/>
      <c r="BZ9" s="56"/>
      <c r="CA9" s="56"/>
      <c r="CB9" s="56"/>
      <c r="CC9" s="56"/>
    </row>
    <row r="10" spans="1:81" ht="39.75" customHeight="1">
      <c r="A10" s="59" t="s">
        <v>13</v>
      </c>
      <c r="B10" s="60"/>
      <c r="C10" s="61"/>
      <c r="D10" s="52"/>
      <c r="E10" s="53"/>
      <c r="F10" s="62"/>
      <c r="G10" s="63" t="str">
        <f>IFERROR(IF(LEN('Gen Surg'!$E10)=0,"",IF(AND(G$7=$D10,$E10=1),'Gen Surg'!Milestone_Marker,"")),"")</f>
        <v/>
      </c>
      <c r="H10" s="64" t="str">
        <f>IFERROR(IF(LEN('Gen Surg'!$E10)=0,"",IF(AND(H$7=$D10,$E10=1),'Gen Surg'!Milestone_Marker,"")),"")</f>
        <v/>
      </c>
      <c r="I10" s="65" t="str">
        <f>IFERROR(IF(LEN('Gen Surg'!$E10)=0,"",IF(AND(I$7=$D10,$E10=1),'Gen Surg'!Milestone_Marker,"")),"")</f>
        <v/>
      </c>
      <c r="J10" s="65" t="str">
        <f>IFERROR(IF(LEN('Gen Surg'!$E10)=0,"",IF(AND(J$7=$D10,$E10=1),'Gen Surg'!Milestone_Marker,"")),"")</f>
        <v/>
      </c>
      <c r="K10" s="66" t="str">
        <f>IFERROR(IF(LEN('Gen Surg'!$E10)=0,"",IF(AND(K$7=$D10,$E10=1),'Gen Surg'!Milestone_Marker,"")),"")</f>
        <v/>
      </c>
      <c r="L10" s="66" t="str">
        <f>IFERROR(IF(LEN('Gen Surg'!$E10)=0,"",IF(AND(L$7=$D10,$E10=1),'Gen Surg'!Milestone_Marker,"")),"")</f>
        <v/>
      </c>
      <c r="M10" s="67" t="str">
        <f>IFERROR(IF(LEN('Gen Surg'!$E10)=0,"",IF(AND(M$7=$D10,$E10=1),'Gen Surg'!Milestone_Marker,"")),"")</f>
        <v/>
      </c>
      <c r="N10" s="68" t="str">
        <f>IFERROR(IF(LEN('Gen Surg'!$E10)=0,"",IF(AND(N$7=$D10,$E10=1),'Gen Surg'!Milestone_Marker,"")),"")</f>
        <v/>
      </c>
      <c r="O10" s="69" t="str">
        <f>IFERROR(IF(LEN('Gen Surg'!$E10)=0,"",IF(AND(O$7=$D10,$E10=1),'Gen Surg'!Milestone_Marker,"")),"")</f>
        <v/>
      </c>
      <c r="P10" s="70" t="str">
        <f>IFERROR(IF(LEN('Gen Surg'!$E10)=0,"",IF(AND(P$7=$D10,$E10=1),'Gen Surg'!Milestone_Marker,"")),"")</f>
        <v/>
      </c>
      <c r="Q10" s="70" t="str">
        <f>IFERROR(IF(LEN('Gen Surg'!$E10)=0,"",IF(AND(Q$7=$D10,$E10=1),'Gen Surg'!Milestone_Marker,"")),"")</f>
        <v/>
      </c>
      <c r="R10" s="70" t="str">
        <f>IFERROR(IF(LEN('Gen Surg'!$E10)=0,"",IF(AND(R$7=$D10,$E10=1),'Gen Surg'!Milestone_Marker,"")),"")</f>
        <v/>
      </c>
      <c r="S10" s="70" t="str">
        <f>IFERROR(IF(LEN('Gen Surg'!$E10)=0,"",IF(AND(S$7=$D10,$E10=1),'Gen Surg'!Milestone_Marker,"")),"")</f>
        <v/>
      </c>
      <c r="T10" s="71" t="str">
        <f>IFERROR(IF(LEN('Gen Surg'!$E10)=0,"",IF(AND(T$7=$D10,$E10=1),'Gen Surg'!Milestone_Marker,"")),"")</f>
        <v/>
      </c>
      <c r="U10" s="63" t="str">
        <f>IFERROR(IF(LEN('Gen Surg'!$E10)=0,"",IF(AND(U$7=$D10,$E10=1),'Gen Surg'!Milestone_Marker,"")),"")</f>
        <v/>
      </c>
      <c r="V10" s="64" t="str">
        <f>IFERROR(IF(LEN('Gen Surg'!$E10)=0,"",IF(AND(V$7=$D10,$E10=1),'Gen Surg'!Milestone_Marker,"")),"")</f>
        <v/>
      </c>
      <c r="W10" s="65" t="str">
        <f>IFERROR(IF(LEN('Gen Surg'!$E10)=0,"",IF(AND(W$7=$D10,$E10=1),'Gen Surg'!Milestone_Marker,"")),"")</f>
        <v/>
      </c>
      <c r="X10" s="65" t="str">
        <f>IFERROR(IF(LEN('Gen Surg'!$E10)=0,"",IF(AND(X$7=$D10,$E10=1),'Gen Surg'!Milestone_Marker,"")),"")</f>
        <v/>
      </c>
      <c r="Y10" s="66" t="str">
        <f>IFERROR(IF(LEN('Gen Surg'!$E10)=0,"",IF(AND(Y$7=$D10,$E10=1),'Gen Surg'!Milestone_Marker,"")),"")</f>
        <v/>
      </c>
      <c r="Z10" s="66" t="str">
        <f>IFERROR(IF(LEN('Gen Surg'!$E10)=0,"",IF(AND(Z$7=$D10,$E10=1),'Gen Surg'!Milestone_Marker,"")),"")</f>
        <v/>
      </c>
      <c r="AA10" s="67" t="str">
        <f>IFERROR(IF(LEN('Gen Surg'!$E10)=0,"",IF(AND(AA$7=$D10,$E10=1),'Gen Surg'!Milestone_Marker,"")),"")</f>
        <v/>
      </c>
      <c r="AB10" s="68" t="str">
        <f>IFERROR(IF(LEN('Gen Surg'!$E10)=0,"",IF(AND(AB$7=$D10,$E10=1),'Gen Surg'!Milestone_Marker,"")),"")</f>
        <v/>
      </c>
      <c r="AC10" s="69" t="str">
        <f>IFERROR(IF(LEN('Gen Surg'!$E10)=0,"",IF(AND(AC$7=$D10,$E10=1),'Gen Surg'!Milestone_Marker,"")),"")</f>
        <v/>
      </c>
      <c r="AD10" s="70" t="str">
        <f>IFERROR(IF(LEN('Gen Surg'!$E10)=0,"",IF(AND(AD$7=$D10,$E10=1),'Gen Surg'!Milestone_Marker,"")),"")</f>
        <v/>
      </c>
      <c r="AE10" s="70" t="str">
        <f>IFERROR(IF(LEN('Gen Surg'!$E10)=0,"",IF(AND(AE$7=$D10,$E10=1),'Gen Surg'!Milestone_Marker,"")),"")</f>
        <v/>
      </c>
      <c r="AF10" s="70" t="str">
        <f>IFERROR(IF(LEN('Gen Surg'!$E10)=0,"",IF(AND(AF$7=$D10,$E10=1),'Gen Surg'!Milestone_Marker,"")),"")</f>
        <v/>
      </c>
      <c r="AG10" s="70" t="str">
        <f>IFERROR(IF(LEN('Gen Surg'!$E10)=0,"",IF(AND(AG$7=$D10,$E10=1),'Gen Surg'!Milestone_Marker,"")),"")</f>
        <v/>
      </c>
      <c r="AH10" s="71" t="str">
        <f>IFERROR(IF(LEN('Gen Surg'!$E10)=0,"",IF(AND(AH$7=$D10,$E10=1),'Gen Surg'!Milestone_Marker,"")),"")</f>
        <v/>
      </c>
      <c r="AI10" s="63" t="str">
        <f>IFERROR(IF(LEN('Gen Surg'!$E10)=0,"",IF(AND(AI$7=$D10,$E10=1),'Gen Surg'!Milestone_Marker,"")),"")</f>
        <v/>
      </c>
      <c r="AJ10" s="64" t="str">
        <f>IFERROR(IF(LEN('Gen Surg'!$E10)=0,"",IF(AND(AJ$7=$D10,$E10=1),'Gen Surg'!Milestone_Marker,"")),"")</f>
        <v/>
      </c>
      <c r="AK10" s="65" t="str">
        <f>IFERROR(IF(LEN('Gen Surg'!$E10)=0,"",IF(AND(AK$7=$D10,$E10=1),'Gen Surg'!Milestone_Marker,"")),"")</f>
        <v/>
      </c>
      <c r="AL10" s="65" t="str">
        <f>IFERROR(IF(LEN('Gen Surg'!$E10)=0,"",IF(AND(AL$7=$D10,$E10=1),'Gen Surg'!Milestone_Marker,"")),"")</f>
        <v/>
      </c>
      <c r="AM10" s="66" t="str">
        <f>IFERROR(IF(LEN('Gen Surg'!$E10)=0,"",IF(AND(AM$7=$D10,$E10=1),'Gen Surg'!Milestone_Marker,"")),"")</f>
        <v/>
      </c>
      <c r="AN10" s="66" t="str">
        <f>IFERROR(IF(LEN('Gen Surg'!$E10)=0,"",IF(AND(AN$7=$D10,$E10=1),'Gen Surg'!Milestone_Marker,"")),"")</f>
        <v/>
      </c>
      <c r="AO10" s="67" t="str">
        <f>IFERROR(IF(LEN('Gen Surg'!$E10)=0,"",IF(AND(AO$7=$D10,$E10=1),'Gen Surg'!Milestone_Marker,"")),"")</f>
        <v/>
      </c>
      <c r="AP10" s="68" t="str">
        <f>IFERROR(IF(LEN('Gen Surg'!$E10)=0,"",IF(AND(AP$7=$D10,$E10=1),'Gen Surg'!Milestone_Marker,"")),"")</f>
        <v/>
      </c>
      <c r="AQ10" s="69" t="str">
        <f>IFERROR(IF(LEN('Gen Surg'!$E10)=0,"",IF(AND(AQ$7=$D10,$E10=1),'Gen Surg'!Milestone_Marker,"")),"")</f>
        <v/>
      </c>
      <c r="AR10" s="70" t="str">
        <f>IFERROR(IF(LEN('Gen Surg'!$E10)=0,"",IF(AND(AR$7=$D10,$E10=1),'Gen Surg'!Milestone_Marker,"")),"")</f>
        <v/>
      </c>
      <c r="AS10" s="70" t="str">
        <f>IFERROR(IF(LEN('Gen Surg'!$E10)=0,"",IF(AND(AS$7=$D10,$E10=1),'Gen Surg'!Milestone_Marker,"")),"")</f>
        <v/>
      </c>
      <c r="AT10" s="70" t="str">
        <f>IFERROR(IF(LEN('Gen Surg'!$E10)=0,"",IF(AND(AT$7=$D10,$E10=1),'Gen Surg'!Milestone_Marker,"")),"")</f>
        <v/>
      </c>
      <c r="AU10" s="70" t="str">
        <f>IFERROR(IF(LEN('Gen Surg'!$E10)=0,"",IF(AND(AU$7=$D10,$E10=1),'Gen Surg'!Milestone_Marker,"")),"")</f>
        <v/>
      </c>
      <c r="AV10" s="71" t="str">
        <f>IFERROR(IF(LEN('Gen Surg'!$E10)=0,"",IF(AND(AV$7=$D10,$E10=1),'Gen Surg'!Milestone_Marker,"")),"")</f>
        <v/>
      </c>
      <c r="AW10" s="63" t="str">
        <f>IFERROR(IF(LEN('Gen Surg'!$E10)=0,"",IF(AND(AW$7=$D10,$E10=1),'Gen Surg'!Milestone_Marker,"")),"")</f>
        <v/>
      </c>
      <c r="AX10" s="64" t="str">
        <f>IFERROR(IF(LEN('Gen Surg'!$E10)=0,"",IF(AND(AX$7=$D10,$E10=1),'Gen Surg'!Milestone_Marker,"")),"")</f>
        <v/>
      </c>
      <c r="AY10" s="65" t="str">
        <f>IFERROR(IF(LEN('Gen Surg'!$E10)=0,"",IF(AND(AY$7=$D10,$E10=1),'Gen Surg'!Milestone_Marker,"")),"")</f>
        <v/>
      </c>
      <c r="AZ10" s="65" t="str">
        <f>IFERROR(IF(LEN('Gen Surg'!$E10)=0,"",IF(AND(AZ$7=$D10,$E10=1),'Gen Surg'!Milestone_Marker,"")),"")</f>
        <v/>
      </c>
      <c r="BA10" s="66" t="str">
        <f>IFERROR(IF(LEN('Gen Surg'!$E10)=0,"",IF(AND(BA$7=$D10,$E10=1),'Gen Surg'!Milestone_Marker,"")),"")</f>
        <v/>
      </c>
      <c r="BB10" s="66" t="str">
        <f>IFERROR(IF(LEN('Gen Surg'!$E10)=0,"",IF(AND(BB$7=$D10,$E10=1),'Gen Surg'!Milestone_Marker,"")),"")</f>
        <v/>
      </c>
      <c r="BC10" s="67" t="str">
        <f>IFERROR(IF(LEN('Gen Surg'!$E10)=0,"",IF(AND(BC$7=$D10,$E10=1),'Gen Surg'!Milestone_Marker,"")),"")</f>
        <v/>
      </c>
      <c r="BD10" s="68" t="str">
        <f>IFERROR(IF(LEN('Gen Surg'!$E10)=0,"",IF(AND(BD$7=$D10,$E10=1),'Gen Surg'!Milestone_Marker,"")),"")</f>
        <v/>
      </c>
      <c r="BE10" s="69" t="str">
        <f>IFERROR(IF(LEN('Gen Surg'!$E10)=0,"",IF(AND(BE$7=$D10,$E10=1),'Gen Surg'!Milestone_Marker,"")),"")</f>
        <v/>
      </c>
      <c r="BF10" s="70" t="str">
        <f>IFERROR(IF(LEN('Gen Surg'!$E10)=0,"",IF(AND(BF$7=$D10,$E10=1),'Gen Surg'!Milestone_Marker,"")),"")</f>
        <v/>
      </c>
      <c r="BG10" s="70" t="str">
        <f>IFERROR(IF(LEN('Gen Surg'!$E10)=0,"",IF(AND(BG$7=$D10,$E10=1),'Gen Surg'!Milestone_Marker,"")),"")</f>
        <v/>
      </c>
      <c r="BH10" s="70" t="str">
        <f>IFERROR(IF(LEN('Gen Surg'!$E10)=0,"",IF(AND(BH$7=$D10,$E10=1),'Gen Surg'!Milestone_Marker,"")),"")</f>
        <v/>
      </c>
      <c r="BI10" s="70" t="str">
        <f>IFERROR(IF(LEN('Gen Surg'!$E10)=0,"",IF(AND(BI$7=$D10,$E10=1),'Gen Surg'!Milestone_Marker,"")),"")</f>
        <v/>
      </c>
      <c r="BJ10" s="71" t="str">
        <f>IFERROR(IF(LEN('Gen Surg'!$E10)=0,"",IF(AND(BJ$7=$D10,$E10=1),'Gen Surg'!Milestone_Marker,"")),"")</f>
        <v/>
      </c>
      <c r="BK10" s="63" t="str">
        <f>IFERROR(IF(LEN('Gen Surg'!$E10)=0,"",IF(AND(BK$7=$D10,$E10=1),'Gen Surg'!Milestone_Marker,"")),"")</f>
        <v/>
      </c>
      <c r="BL10" s="64" t="str">
        <f>IFERROR(IF(LEN('Gen Surg'!$E10)=0,"",IF(AND(BL$7=$D10,$E10=1),'Gen Surg'!Milestone_Marker,"")),"")</f>
        <v/>
      </c>
      <c r="BM10" s="65" t="str">
        <f>IFERROR(IF(LEN('Gen Surg'!$E10)=0,"",IF(AND(BM$7=$D10,$E10=1),'Gen Surg'!Milestone_Marker,"")),"")</f>
        <v/>
      </c>
      <c r="BN10" s="65" t="str">
        <f>IFERROR(IF(LEN('Gen Surg'!$E10)=0,"",IF(AND(BN$7=$D10,$E10=1),'Gen Surg'!Milestone_Marker,"")),"")</f>
        <v/>
      </c>
      <c r="BO10" s="66" t="str">
        <f>IFERROR(IF(LEN('Gen Surg'!$E10)=0,"",IF(AND(BO$7=$D10,$E10=1),'Gen Surg'!Milestone_Marker,"")),"")</f>
        <v/>
      </c>
      <c r="BP10" s="66" t="str">
        <f>IFERROR(IF(LEN('Gen Surg'!$E10)=0,"",IF(AND(BP$7=$D10,$E10=1),'Gen Surg'!Milestone_Marker,"")),"")</f>
        <v/>
      </c>
      <c r="BQ10" s="67" t="str">
        <f>IFERROR(IF(LEN('Gen Surg'!$E10)=0,"",IF(AND(BQ$7=$D10,$E10=1),'Gen Surg'!Milestone_Marker,"")),"")</f>
        <v/>
      </c>
      <c r="BR10" s="68" t="str">
        <f>IFERROR(IF(LEN('Gen Surg'!$E10)=0,"",IF(AND(BR$7=$D10,$E10=1),'Gen Surg'!Milestone_Marker,"")),"")</f>
        <v/>
      </c>
      <c r="BS10" s="69" t="str">
        <f>IFERROR(IF(LEN('Gen Surg'!$E10)=0,"",IF(AND(BS$7=$D10,$E10=1),'Gen Surg'!Milestone_Marker,"")),"")</f>
        <v/>
      </c>
      <c r="BT10" s="70" t="str">
        <f>IFERROR(IF(LEN('Gen Surg'!$E10)=0,"",IF(AND(BT$7=$D10,$E10=1),'Gen Surg'!Milestone_Marker,"")),"")</f>
        <v/>
      </c>
      <c r="BU10" s="70" t="str">
        <f>IFERROR(IF(LEN('Gen Surg'!$E10)=0,"",IF(AND(BU$7=$D10,$E10=1),'Gen Surg'!Milestone_Marker,"")),"")</f>
        <v/>
      </c>
      <c r="BV10" s="70" t="str">
        <f>IFERROR(IF(LEN('Gen Surg'!$E10)=0,"",IF(AND(BV$7=$D10,$E10=1),'Gen Surg'!Milestone_Marker,"")),"")</f>
        <v/>
      </c>
      <c r="BW10" s="70" t="str">
        <f>IFERROR(IF(LEN('Gen Surg'!$E10)=0,"",IF(AND(BW$7=$D10,$E10=1),'Gen Surg'!Milestone_Marker,"")),"")</f>
        <v/>
      </c>
      <c r="BX10" s="70" t="str">
        <f>IFERROR(IF(LEN('Gen Surg'!$E10)=0,"",IF(AND(BX$7=$D10,$E10=1),'Gen Surg'!Milestone_Marker,"")),"")</f>
        <v/>
      </c>
      <c r="BY10" s="65"/>
      <c r="BZ10" s="64"/>
      <c r="CA10" s="65" t="str">
        <f>IFERROR(IF(LEN('Gen Surg'!$B10)=0,"",IF(AND(CA$7=$D10,$E10=1),'Gen Surg'!Milestone_Marker,"")),"")</f>
        <v/>
      </c>
      <c r="CB10" s="65" t="str">
        <f>IFERROR(IF(LEN('Gen Surg'!$C10)=0,"",IF(AND(CB$7=$D10,$E10=1),'Gen Surg'!Milestone_Marker,"")),"")</f>
        <v/>
      </c>
      <c r="CC10" s="65" t="str">
        <f>IFERROR(IF(LEN('Gen Surg'!$D10)=0,"",IF(AND(CC$7=$D10,$E10=1),'Gen Surg'!Milestone_Marker,"")),"")</f>
        <v/>
      </c>
    </row>
    <row r="11" spans="1:81" ht="39.75" customHeight="1" outlineLevel="1">
      <c r="A11" s="72"/>
      <c r="B11" s="60"/>
      <c r="C11" s="73">
        <v>0.25</v>
      </c>
      <c r="D11" s="74"/>
      <c r="E11" s="53"/>
      <c r="F11" s="62"/>
      <c r="G11" s="75" t="str">
        <f>IFERROR(IF(LEN('Gen Surg'!$E11)=0,"",IF(AND(G$7=$D11,$E11=1),'Gen Surg'!Milestone_Marker,"")),"")</f>
        <v/>
      </c>
      <c r="H11" s="76" t="str">
        <f>IFERROR(IF(LEN('Gen Surg'!$E11)=0,"",IF(AND(H$7=$D11,$E11=1),'Gen Surg'!Milestone_Marker,"")),"")</f>
        <v/>
      </c>
      <c r="I11" s="77" t="str">
        <f>IFERROR(IF(LEN('Gen Surg'!$E11)=0,"",IF(AND(I$7=$D11,$E11=1),'Gen Surg'!Milestone_Marker,"")),"")</f>
        <v/>
      </c>
      <c r="J11" s="77" t="str">
        <f>IFERROR(IF(LEN('Gen Surg'!$E11)=0,"",IF(AND(J$7=$D11,$E11=1),'Gen Surg'!Milestone_Marker,"")),"")</f>
        <v/>
      </c>
      <c r="K11" s="70"/>
      <c r="L11" s="70" t="str">
        <f>IFERROR(IF(LEN('Gen Surg'!$E11)=0,"",IF(AND(L$7=$D11,$E11=1),'Gen Surg'!Milestone_Marker,"")),"")</f>
        <v/>
      </c>
      <c r="M11" s="71" t="str">
        <f>IFERROR(IF(LEN('Gen Surg'!$E11)=0,"",IF(AND(M$7=$D11,$E11=1),'Gen Surg'!Milestone_Marker,"")),"")</f>
        <v/>
      </c>
      <c r="N11" s="78" t="str">
        <f>IFERROR(IF(LEN('Gen Surg'!$E11)=0,"",IF(AND(N$7=$D11,$E11=1),'Gen Surg'!Milestone_Marker,"")),"")</f>
        <v/>
      </c>
      <c r="O11" s="69" t="str">
        <f>IFERROR(IF(LEN('Gen Surg'!$E11)=0,"",IF(AND(O$7=$D11,$E11=1),'Gen Surg'!Milestone_Marker,"")),"")</f>
        <v/>
      </c>
      <c r="P11" s="70" t="str">
        <f>IFERROR(IF(LEN('Gen Surg'!$E11)=0,"",IF(AND(P$7=$D11,$E11=1),'Gen Surg'!Milestone_Marker,"")),"")</f>
        <v/>
      </c>
      <c r="Q11" s="70" t="str">
        <f>IFERROR(IF(LEN('Gen Surg'!$E11)=0,"",IF(AND(Q$7=$D11,$E11=1),'Gen Surg'!Milestone_Marker,"")),"")</f>
        <v/>
      </c>
      <c r="R11" s="70" t="str">
        <f>IFERROR(IF(LEN('Gen Surg'!$E11)=0,"",IF(AND(R$7=$D11,$E11=1),'Gen Surg'!Milestone_Marker,"")),"")</f>
        <v/>
      </c>
      <c r="S11" s="70" t="str">
        <f>IFERROR(IF(LEN('Gen Surg'!$E11)=0,"",IF(AND(S$7=$D11,$E11=1),'Gen Surg'!Milestone_Marker,"")),"")</f>
        <v/>
      </c>
      <c r="T11" s="71" t="str">
        <f>IFERROR(IF(LEN('Gen Surg'!$E11)=0,"",IF(AND(T$7=$D11,$E11=1),'Gen Surg'!Milestone_Marker,"")),"")</f>
        <v/>
      </c>
      <c r="U11" s="75" t="str">
        <f>IFERROR(IF(LEN('Gen Surg'!$E11)=0,"",IF(AND(U$7=$D11,$E11=1),'Gen Surg'!Milestone_Marker,"")),"")</f>
        <v/>
      </c>
      <c r="V11" s="76" t="str">
        <f>IFERROR(IF(LEN('Gen Surg'!$E11)=0,"",IF(AND(V$7=$D11,$E11=1),'Gen Surg'!Milestone_Marker,"")),"")</f>
        <v/>
      </c>
      <c r="W11" s="77" t="str">
        <f>IFERROR(IF(LEN('Gen Surg'!$E11)=0,"",IF(AND(W$7=$D11,$E11=1),'Gen Surg'!Milestone_Marker,"")),"")</f>
        <v/>
      </c>
      <c r="X11" s="77" t="str">
        <f>IFERROR(IF(LEN('Gen Surg'!$E11)=0,"",IF(AND(X$7=$D11,$E11=1),'Gen Surg'!Milestone_Marker,"")),"")</f>
        <v/>
      </c>
      <c r="Y11" s="70"/>
      <c r="Z11" s="70" t="str">
        <f>IFERROR(IF(LEN('Gen Surg'!$E11)=0,"",IF(AND(Z$7=$D11,$E11=1),'Gen Surg'!Milestone_Marker,"")),"")</f>
        <v/>
      </c>
      <c r="AA11" s="71" t="str">
        <f>IFERROR(IF(LEN('Gen Surg'!$E11)=0,"",IF(AND(AA$7=$D11,$E11=1),'Gen Surg'!Milestone_Marker,"")),"")</f>
        <v/>
      </c>
      <c r="AB11" s="78" t="str">
        <f>IFERROR(IF(LEN('Gen Surg'!$E11)=0,"",IF(AND(AB$7=$D11,$E11=1),'Gen Surg'!Milestone_Marker,"")),"")</f>
        <v/>
      </c>
      <c r="AC11" s="69" t="str">
        <f>IFERROR(IF(LEN('Gen Surg'!$E11)=0,"",IF(AND(AC$7=$D11,$E11=1),'Gen Surg'!Milestone_Marker,"")),"")</f>
        <v/>
      </c>
      <c r="AD11" s="70" t="str">
        <f>IFERROR(IF(LEN('Gen Surg'!$E11)=0,"",IF(AND(AD$7=$D11,$E11=1),'Gen Surg'!Milestone_Marker,"")),"")</f>
        <v/>
      </c>
      <c r="AE11" s="70" t="str">
        <f>IFERROR(IF(LEN('Gen Surg'!$E11)=0,"",IF(AND(AE$7=$D11,$E11=1),'Gen Surg'!Milestone_Marker,"")),"")</f>
        <v/>
      </c>
      <c r="AF11" s="70" t="str">
        <f>IFERROR(IF(LEN('Gen Surg'!$E11)=0,"",IF(AND(AF$7=$D11,$E11=1),'Gen Surg'!Milestone_Marker,"")),"")</f>
        <v/>
      </c>
      <c r="AG11" s="70" t="str">
        <f>IFERROR(IF(LEN('Gen Surg'!$E11)=0,"",IF(AND(AG$7=$D11,$E11=1),'Gen Surg'!Milestone_Marker,"")),"")</f>
        <v/>
      </c>
      <c r="AH11" s="71" t="str">
        <f>IFERROR(IF(LEN('Gen Surg'!$E11)=0,"",IF(AND(AH$7=$D11,$E11=1),'Gen Surg'!Milestone_Marker,"")),"")</f>
        <v/>
      </c>
      <c r="AI11" s="75" t="str">
        <f>IFERROR(IF(LEN('Gen Surg'!$E11)=0,"",IF(AND(AI$7=$D11,$E11=1),'Gen Surg'!Milestone_Marker,"")),"")</f>
        <v/>
      </c>
      <c r="AJ11" s="76" t="str">
        <f>IFERROR(IF(LEN('Gen Surg'!$E11)=0,"",IF(AND(AJ$7=$D11,$E11=1),'Gen Surg'!Milestone_Marker,"")),"")</f>
        <v/>
      </c>
      <c r="AK11" s="77" t="str">
        <f>IFERROR(IF(LEN('Gen Surg'!$E11)=0,"",IF(AND(AK$7=$D11,$E11=1),'Gen Surg'!Milestone_Marker,"")),"")</f>
        <v/>
      </c>
      <c r="AL11" s="77" t="str">
        <f>IFERROR(IF(LEN('Gen Surg'!$E11)=0,"",IF(AND(AL$7=$D11,$E11=1),'Gen Surg'!Milestone_Marker,"")),"")</f>
        <v/>
      </c>
      <c r="AM11" s="70"/>
      <c r="AN11" s="70" t="str">
        <f>IFERROR(IF(LEN('Gen Surg'!$E11)=0,"",IF(AND(AN$7=$D11,$E11=1),'Gen Surg'!Milestone_Marker,"")),"")</f>
        <v/>
      </c>
      <c r="AO11" s="71" t="str">
        <f>IFERROR(IF(LEN('Gen Surg'!$E11)=0,"",IF(AND(AO$7=$D11,$E11=1),'Gen Surg'!Milestone_Marker,"")),"")</f>
        <v/>
      </c>
      <c r="AP11" s="78" t="str">
        <f>IFERROR(IF(LEN('Gen Surg'!$E11)=0,"",IF(AND(AP$7=$D11,$E11=1),'Gen Surg'!Milestone_Marker,"")),"")</f>
        <v/>
      </c>
      <c r="AQ11" s="69" t="str">
        <f>IFERROR(IF(LEN('Gen Surg'!$E11)=0,"",IF(AND(AQ$7=$D11,$E11=1),'Gen Surg'!Milestone_Marker,"")),"")</f>
        <v/>
      </c>
      <c r="AR11" s="70" t="str">
        <f>IFERROR(IF(LEN('Gen Surg'!$E11)=0,"",IF(AND(AR$7=$D11,$E11=1),'Gen Surg'!Milestone_Marker,"")),"")</f>
        <v/>
      </c>
      <c r="AS11" s="70" t="str">
        <f>IFERROR(IF(LEN('Gen Surg'!$E11)=0,"",IF(AND(AS$7=$D11,$E11=1),'Gen Surg'!Milestone_Marker,"")),"")</f>
        <v/>
      </c>
      <c r="AT11" s="70" t="str">
        <f>IFERROR(IF(LEN('Gen Surg'!$E11)=0,"",IF(AND(AT$7=$D11,$E11=1),'Gen Surg'!Milestone_Marker,"")),"")</f>
        <v/>
      </c>
      <c r="AU11" s="70" t="str">
        <f>IFERROR(IF(LEN('Gen Surg'!$E11)=0,"",IF(AND(AU$7=$D11,$E11=1),'Gen Surg'!Milestone_Marker,"")),"")</f>
        <v/>
      </c>
      <c r="AV11" s="71" t="str">
        <f>IFERROR(IF(LEN('Gen Surg'!$E11)=0,"",IF(AND(AV$7=$D11,$E11=1),'Gen Surg'!Milestone_Marker,"")),"")</f>
        <v/>
      </c>
      <c r="AW11" s="75" t="str">
        <f>IFERROR(IF(LEN('Gen Surg'!$E11)=0,"",IF(AND(AW$7=$D11,$E11=1),'Gen Surg'!Milestone_Marker,"")),"")</f>
        <v/>
      </c>
      <c r="AX11" s="76" t="str">
        <f>IFERROR(IF(LEN('Gen Surg'!$E11)=0,"",IF(AND(AX$7=$D11,$E11=1),'Gen Surg'!Milestone_Marker,"")),"")</f>
        <v/>
      </c>
      <c r="AY11" s="77" t="str">
        <f>IFERROR(IF(LEN('Gen Surg'!$E11)=0,"",IF(AND(AY$7=$D11,$E11=1),'Gen Surg'!Milestone_Marker,"")),"")</f>
        <v/>
      </c>
      <c r="AZ11" s="77" t="str">
        <f>IFERROR(IF(LEN('Gen Surg'!$E11)=0,"",IF(AND(AZ$7=$D11,$E11=1),'Gen Surg'!Milestone_Marker,"")),"")</f>
        <v/>
      </c>
      <c r="BA11" s="70"/>
      <c r="BB11" s="70" t="str">
        <f>IFERROR(IF(LEN('Gen Surg'!$E11)=0,"",IF(AND(BB$7=$D11,$E11=1),'Gen Surg'!Milestone_Marker,"")),"")</f>
        <v/>
      </c>
      <c r="BC11" s="71" t="str">
        <f>IFERROR(IF(LEN('Gen Surg'!$E11)=0,"",IF(AND(BC$7=$D11,$E11=1),'Gen Surg'!Milestone_Marker,"")),"")</f>
        <v/>
      </c>
      <c r="BD11" s="78" t="str">
        <f>IFERROR(IF(LEN('Gen Surg'!$E11)=0,"",IF(AND(BD$7=$D11,$E11=1),'Gen Surg'!Milestone_Marker,"")),"")</f>
        <v/>
      </c>
      <c r="BE11" s="69" t="str">
        <f>IFERROR(IF(LEN('Gen Surg'!$E11)=0,"",IF(AND(BE$7=$D11,$E11=1),'Gen Surg'!Milestone_Marker,"")),"")</f>
        <v/>
      </c>
      <c r="BF11" s="70" t="str">
        <f>IFERROR(IF(LEN('Gen Surg'!$E11)=0,"",IF(AND(BF$7=$D11,$E11=1),'Gen Surg'!Milestone_Marker,"")),"")</f>
        <v/>
      </c>
      <c r="BG11" s="70" t="str">
        <f>IFERROR(IF(LEN('Gen Surg'!$E11)=0,"",IF(AND(BG$7=$D11,$E11=1),'Gen Surg'!Milestone_Marker,"")),"")</f>
        <v/>
      </c>
      <c r="BH11" s="70" t="str">
        <f>IFERROR(IF(LEN('Gen Surg'!$E11)=0,"",IF(AND(BH$7=$D11,$E11=1),'Gen Surg'!Milestone_Marker,"")),"")</f>
        <v/>
      </c>
      <c r="BI11" s="70" t="str">
        <f>IFERROR(IF(LEN('Gen Surg'!$E11)=0,"",IF(AND(BI$7=$D11,$E11=1),'Gen Surg'!Milestone_Marker,"")),"")</f>
        <v/>
      </c>
      <c r="BJ11" s="71" t="str">
        <f>IFERROR(IF(LEN('Gen Surg'!$E11)=0,"",IF(AND(BJ$7=$D11,$E11=1),'Gen Surg'!Milestone_Marker,"")),"")</f>
        <v/>
      </c>
      <c r="BK11" s="75" t="str">
        <f>IFERROR(IF(LEN('Gen Surg'!$E11)=0,"",IF(AND(BK$7=$D11,$E11=1),'Gen Surg'!Milestone_Marker,"")),"")</f>
        <v/>
      </c>
      <c r="BL11" s="76" t="str">
        <f>IFERROR(IF(LEN('Gen Surg'!$E11)=0,"",IF(AND(BL$7=$D11,$E11=1),'Gen Surg'!Milestone_Marker,"")),"")</f>
        <v/>
      </c>
      <c r="BM11" s="77" t="str">
        <f>IFERROR(IF(LEN('Gen Surg'!$E11)=0,"",IF(AND(BM$7=$D11,$E11=1),'Gen Surg'!Milestone_Marker,"")),"")</f>
        <v/>
      </c>
      <c r="BN11" s="77" t="str">
        <f>IFERROR(IF(LEN('Gen Surg'!$E11)=0,"",IF(AND(BN$7=$D11,$E11=1),'Gen Surg'!Milestone_Marker,"")),"")</f>
        <v/>
      </c>
      <c r="BO11" s="70"/>
      <c r="BP11" s="70" t="str">
        <f>IFERROR(IF(LEN('Gen Surg'!$E11)=0,"",IF(AND(BP$7=$D11,$E11=1),'Gen Surg'!Milestone_Marker,"")),"")</f>
        <v/>
      </c>
      <c r="BQ11" s="71" t="str">
        <f>IFERROR(IF(LEN('Gen Surg'!$E11)=0,"",IF(AND(BQ$7=$D11,$E11=1),'Gen Surg'!Milestone_Marker,"")),"")</f>
        <v/>
      </c>
      <c r="BR11" s="78" t="str">
        <f>IFERROR(IF(LEN('Gen Surg'!$E11)=0,"",IF(AND(BR$7=$D11,$E11=1),'Gen Surg'!Milestone_Marker,"")),"")</f>
        <v/>
      </c>
      <c r="BS11" s="69" t="str">
        <f>IFERROR(IF(LEN('Gen Surg'!$E11)=0,"",IF(AND(BS$7=$D11,$E11=1),'Gen Surg'!Milestone_Marker,"")),"")</f>
        <v/>
      </c>
      <c r="BT11" s="70" t="str">
        <f>IFERROR(IF(LEN('Gen Surg'!$E11)=0,"",IF(AND(BT$7=$D11,$E11=1),'Gen Surg'!Milestone_Marker,"")),"")</f>
        <v/>
      </c>
      <c r="BU11" s="70" t="str">
        <f>IFERROR(IF(LEN('Gen Surg'!$E11)=0,"",IF(AND(BU$7=$D11,$E11=1),'Gen Surg'!Milestone_Marker,"")),"")</f>
        <v/>
      </c>
      <c r="BV11" s="70" t="str">
        <f>IFERROR(IF(LEN('Gen Surg'!$E11)=0,"",IF(AND(BV$7=$D11,$E11=1),'Gen Surg'!Milestone_Marker,"")),"")</f>
        <v/>
      </c>
      <c r="BW11" s="70" t="str">
        <f>IFERROR(IF(LEN('Gen Surg'!$E11)=0,"",IF(AND(BW$7=$D11,$E11=1),'Gen Surg'!Milestone_Marker,"")),"")</f>
        <v/>
      </c>
      <c r="BX11" s="70" t="str">
        <f>IFERROR(IF(LEN('Gen Surg'!$E11)=0,"",IF(AND(BX$7=$D11,$E11=1),'Gen Surg'!Milestone_Marker,"")),"")</f>
        <v/>
      </c>
      <c r="BY11" s="65"/>
      <c r="BZ11" s="64"/>
      <c r="CA11" s="65" t="str">
        <f>IFERROR(IF(LEN('Gen Surg'!$B11)=0,"",IF(AND(CA$7=$D11,$E11=1),'Gen Surg'!Milestone_Marker,"")),"")</f>
        <v/>
      </c>
      <c r="CB11" s="65" t="str">
        <f ca="1">IFERROR(IF(LEN('Gen Surg'!$C11)=0,"",IF(AND(CB$7=$D11,$E11=1),'Gen Surg'!Milestone_Marker,"")),"")</f>
        <v/>
      </c>
      <c r="CC11" s="65" t="str">
        <f>IFERROR(IF(LEN('Gen Surg'!$D11)=0,"",IF(AND(CC$7=$D11,$E11=1),'Gen Surg'!Milestone_Marker,"")),"")</f>
        <v/>
      </c>
    </row>
    <row r="12" spans="1:81" ht="39.75" customHeight="1" outlineLevel="1">
      <c r="A12" s="72" t="s">
        <v>14</v>
      </c>
      <c r="B12" s="60"/>
      <c r="C12" s="73">
        <v>0.1</v>
      </c>
      <c r="D12" s="74"/>
      <c r="E12" s="53"/>
      <c r="F12" s="62"/>
      <c r="G12" s="79" t="s">
        <v>15</v>
      </c>
      <c r="H12" s="80" t="s">
        <v>16</v>
      </c>
      <c r="I12" s="69" t="s">
        <v>17</v>
      </c>
      <c r="J12" s="81" t="s">
        <v>18</v>
      </c>
      <c r="K12" s="70" t="s">
        <v>19</v>
      </c>
      <c r="L12" s="82">
        <f t="array" ref="L12">SUM(MID(G12:K12, FIND("(", G12:K12) + 1, FIND("h", G12:K12) - FIND("(", G12:K12) - 1)*1)</f>
        <v>42.5</v>
      </c>
      <c r="M12" s="83"/>
      <c r="N12" s="78" t="s">
        <v>20</v>
      </c>
      <c r="O12" s="84" t="s">
        <v>21</v>
      </c>
      <c r="P12" s="85" t="s">
        <v>18</v>
      </c>
      <c r="Q12" s="70" t="s">
        <v>22</v>
      </c>
      <c r="R12" s="80" t="s">
        <v>16</v>
      </c>
      <c r="S12" s="82">
        <f t="array" ref="S12">SUM(MID(N12:R12, FIND("(", N12:R12) + 1, FIND("h", N12:R12) - FIND("(", N12:R12) - 1)*1)</f>
        <v>42.5</v>
      </c>
      <c r="T12" s="83"/>
      <c r="U12" s="79" t="s">
        <v>15</v>
      </c>
      <c r="V12" s="80" t="s">
        <v>16</v>
      </c>
      <c r="W12" s="69" t="s">
        <v>17</v>
      </c>
      <c r="X12" s="81" t="s">
        <v>18</v>
      </c>
      <c r="Y12" s="70" t="s">
        <v>19</v>
      </c>
      <c r="Z12" s="82">
        <f t="array" ref="Z12">SUM(MID(U12:Y12, FIND("(", U12:Y12) + 1, FIND("h", U12:Y12) - FIND("(", U12:Y12) - 1)*1)</f>
        <v>42.5</v>
      </c>
      <c r="AA12" s="83"/>
      <c r="AB12" s="78" t="s">
        <v>20</v>
      </c>
      <c r="AC12" s="84" t="s">
        <v>21</v>
      </c>
      <c r="AD12" s="85" t="s">
        <v>18</v>
      </c>
      <c r="AE12" s="70" t="s">
        <v>22</v>
      </c>
      <c r="AF12" s="80" t="s">
        <v>16</v>
      </c>
      <c r="AG12" s="82">
        <f t="array" ref="AG12">SUM(MID(AB12:AF12, FIND("(", AB12:AF12) + 1, FIND("h", AB12:AF12) - FIND("(", AB12:AF12) - 1)*1)</f>
        <v>42.5</v>
      </c>
      <c r="AH12" s="83"/>
      <c r="AI12" s="79" t="s">
        <v>15</v>
      </c>
      <c r="AJ12" s="80" t="s">
        <v>16</v>
      </c>
      <c r="AK12" s="69" t="s">
        <v>17</v>
      </c>
      <c r="AL12" s="81" t="s">
        <v>18</v>
      </c>
      <c r="AM12" s="70" t="s">
        <v>19</v>
      </c>
      <c r="AN12" s="82">
        <f t="array" ref="AN12">SUM(MID(AI12:AM12, FIND("(", AI12:AM12) + 1, FIND("h", AI12:AM12) - FIND("(", AI12:AM12) - 1)*1)</f>
        <v>42.5</v>
      </c>
      <c r="AO12" s="83"/>
      <c r="AP12" s="78" t="s">
        <v>20</v>
      </c>
      <c r="AQ12" s="84" t="s">
        <v>21</v>
      </c>
      <c r="AR12" s="85" t="s">
        <v>18</v>
      </c>
      <c r="AS12" s="70" t="s">
        <v>22</v>
      </c>
      <c r="AT12" s="80" t="s">
        <v>16</v>
      </c>
      <c r="AU12" s="82">
        <f t="array" ref="AU12">SUM(MID(AP12:AT12, FIND("(", AP12:AT12) + 1, FIND("h", AP12:AT12) - FIND("(", AP12:AT12) - 1)*1)</f>
        <v>42.5</v>
      </c>
      <c r="AV12" s="83"/>
      <c r="AW12" s="79" t="s">
        <v>15</v>
      </c>
      <c r="AX12" s="80" t="s">
        <v>16</v>
      </c>
      <c r="AY12" s="69" t="s">
        <v>17</v>
      </c>
      <c r="AZ12" s="81" t="s">
        <v>18</v>
      </c>
      <c r="BA12" s="70" t="s">
        <v>19</v>
      </c>
      <c r="BB12" s="82">
        <f t="array" ref="BB12">SUM(MID(AW12:BA12, FIND("(", AW12:BA12) + 1, FIND("h", AW12:BA12) - FIND("(", AW12:BA12) - 1)*1)</f>
        <v>42.5</v>
      </c>
      <c r="BC12" s="83"/>
      <c r="BD12" s="78" t="s">
        <v>20</v>
      </c>
      <c r="BE12" s="84" t="s">
        <v>21</v>
      </c>
      <c r="BF12" s="85" t="s">
        <v>18</v>
      </c>
      <c r="BG12" s="70" t="s">
        <v>22</v>
      </c>
      <c r="BH12" s="80" t="s">
        <v>16</v>
      </c>
      <c r="BI12" s="82">
        <f t="array" ref="BI12">SUM(MID(BD12:BH12, FIND("(", BD12:BH12) + 1, FIND("h", BD12:BH12) - FIND("(", BD12:BH12) - 1)*1)</f>
        <v>42.5</v>
      </c>
      <c r="BJ12" s="83"/>
      <c r="BK12" s="79" t="s">
        <v>15</v>
      </c>
      <c r="BL12" s="80" t="s">
        <v>16</v>
      </c>
      <c r="BM12" s="69" t="s">
        <v>17</v>
      </c>
      <c r="BN12" s="81" t="s">
        <v>18</v>
      </c>
      <c r="BO12" s="70" t="s">
        <v>19</v>
      </c>
      <c r="BP12" s="82">
        <f t="array" ref="BP12">SUM(MID(BK12:BO12, FIND("(", BK12:BO12) + 1, FIND("h", BK12:BO12) - FIND("(", BK12:BO12) - 1)*1)</f>
        <v>42.5</v>
      </c>
      <c r="BQ12" s="83"/>
      <c r="BR12" s="78" t="s">
        <v>20</v>
      </c>
      <c r="BS12" s="84" t="s">
        <v>21</v>
      </c>
      <c r="BT12" s="85" t="s">
        <v>18</v>
      </c>
      <c r="BU12" s="70" t="s">
        <v>22</v>
      </c>
      <c r="BV12" s="80" t="s">
        <v>16</v>
      </c>
      <c r="BW12" s="82">
        <f t="array" ref="BW12">SUM(MID(BR12:BV12, FIND("(", BR12:BV12) + 1, FIND("h", BR12:BV12) - FIND("(", BR12:BV12) - 1)*1)</f>
        <v>42.5</v>
      </c>
      <c r="BX12" s="83"/>
      <c r="BY12" s="65"/>
      <c r="BZ12" s="64"/>
      <c r="CA12" s="65"/>
      <c r="CB12" s="65"/>
      <c r="CC12" s="65"/>
    </row>
    <row r="13" spans="1:81" ht="39.75" customHeight="1" outlineLevel="1">
      <c r="A13" s="72" t="s">
        <v>23</v>
      </c>
      <c r="B13" s="60"/>
      <c r="C13" s="73"/>
      <c r="D13" s="74"/>
      <c r="E13" s="53"/>
      <c r="F13" s="62"/>
      <c r="G13" s="78" t="s">
        <v>20</v>
      </c>
      <c r="H13" s="84" t="s">
        <v>21</v>
      </c>
      <c r="I13" s="85" t="s">
        <v>18</v>
      </c>
      <c r="J13" s="70" t="s">
        <v>22</v>
      </c>
      <c r="K13" s="80" t="s">
        <v>16</v>
      </c>
      <c r="L13" s="82">
        <f t="array" ref="L13">SUM(MID(G13:K13, FIND("(", G13:K13) + 1, FIND("h", G13:K13) - FIND("(", G13:K13) - 1)*1)</f>
        <v>42.5</v>
      </c>
      <c r="M13" s="83"/>
      <c r="N13" s="79" t="s">
        <v>15</v>
      </c>
      <c r="O13" s="80" t="s">
        <v>16</v>
      </c>
      <c r="P13" s="69" t="s">
        <v>17</v>
      </c>
      <c r="Q13" s="81" t="s">
        <v>18</v>
      </c>
      <c r="R13" s="70" t="s">
        <v>19</v>
      </c>
      <c r="S13" s="82">
        <f t="array" ref="S13">SUM(MID(N13:R13, FIND("(", N13:R13) + 1, FIND("h", N13:R13) - FIND("(", N13:R13) - 1)*1)</f>
        <v>42.5</v>
      </c>
      <c r="T13" s="83"/>
      <c r="U13" s="78" t="s">
        <v>20</v>
      </c>
      <c r="V13" s="84" t="s">
        <v>21</v>
      </c>
      <c r="W13" s="85" t="s">
        <v>18</v>
      </c>
      <c r="X13" s="70" t="s">
        <v>22</v>
      </c>
      <c r="Y13" s="80" t="s">
        <v>16</v>
      </c>
      <c r="Z13" s="82">
        <f t="array" ref="Z13">SUM(MID(U13:Y13, FIND("(", U13:Y13) + 1, FIND("h", U13:Y13) - FIND("(", U13:Y13) - 1)*1)</f>
        <v>42.5</v>
      </c>
      <c r="AA13" s="83"/>
      <c r="AB13" s="79" t="s">
        <v>15</v>
      </c>
      <c r="AC13" s="80" t="s">
        <v>16</v>
      </c>
      <c r="AD13" s="69" t="s">
        <v>17</v>
      </c>
      <c r="AE13" s="81" t="s">
        <v>18</v>
      </c>
      <c r="AF13" s="70" t="s">
        <v>19</v>
      </c>
      <c r="AG13" s="82">
        <f t="array" ref="AG13">SUM(MID(AB13:AF13, FIND("(", AB13:AF13) + 1, FIND("h", AB13:AF13) - FIND("(", AB13:AF13) - 1)*1)</f>
        <v>42.5</v>
      </c>
      <c r="AH13" s="86" t="s">
        <v>24</v>
      </c>
      <c r="AI13" s="78" t="s">
        <v>20</v>
      </c>
      <c r="AJ13" s="84" t="s">
        <v>21</v>
      </c>
      <c r="AK13" s="85" t="s">
        <v>18</v>
      </c>
      <c r="AL13" s="70" t="s">
        <v>22</v>
      </c>
      <c r="AM13" s="80" t="s">
        <v>16</v>
      </c>
      <c r="AN13" s="82">
        <f t="array" ref="AN13">SUM(MID(AI13:AM13, FIND("(", AI13:AM13) + 1, FIND("h", AI13:AM13) - FIND("(", AI13:AM13) - 1)*1)</f>
        <v>42.5</v>
      </c>
      <c r="AO13" s="83"/>
      <c r="AP13" s="79" t="s">
        <v>15</v>
      </c>
      <c r="AQ13" s="80" t="s">
        <v>16</v>
      </c>
      <c r="AR13" s="69" t="s">
        <v>17</v>
      </c>
      <c r="AS13" s="81" t="s">
        <v>18</v>
      </c>
      <c r="AT13" s="70" t="s">
        <v>19</v>
      </c>
      <c r="AU13" s="82">
        <f t="array" ref="AU13">SUM(MID(AP13:AT13, FIND("(", AP13:AT13) + 1, FIND("h", AP13:AT13) - FIND("(", AP13:AT13) - 1)*1)</f>
        <v>42.5</v>
      </c>
      <c r="AV13" s="83"/>
      <c r="AW13" s="78" t="s">
        <v>20</v>
      </c>
      <c r="AX13" s="84" t="s">
        <v>21</v>
      </c>
      <c r="AY13" s="85" t="s">
        <v>18</v>
      </c>
      <c r="AZ13" s="70" t="s">
        <v>22</v>
      </c>
      <c r="BA13" s="80" t="s">
        <v>16</v>
      </c>
      <c r="BB13" s="82">
        <f t="array" ref="BB13">SUM(MID(AW13:BA13, FIND("(", AW13:BA13) + 1, FIND("h", AW13:BA13) - FIND("(", AW13:BA13) - 1)*1)</f>
        <v>42.5</v>
      </c>
      <c r="BC13" s="83"/>
      <c r="BD13" s="79" t="s">
        <v>15</v>
      </c>
      <c r="BE13" s="80" t="s">
        <v>16</v>
      </c>
      <c r="BF13" s="69" t="s">
        <v>17</v>
      </c>
      <c r="BG13" s="81" t="s">
        <v>18</v>
      </c>
      <c r="BH13" s="70" t="s">
        <v>19</v>
      </c>
      <c r="BI13" s="82">
        <f t="array" ref="BI13">SUM(MID(BD13:BH13, FIND("(", BD13:BH13) + 1, FIND("h", BD13:BH13) - FIND("(", BD13:BH13) - 1)*1)</f>
        <v>42.5</v>
      </c>
      <c r="BJ13" s="86" t="s">
        <v>25</v>
      </c>
      <c r="BK13" s="78" t="s">
        <v>20</v>
      </c>
      <c r="BL13" s="84" t="s">
        <v>21</v>
      </c>
      <c r="BM13" s="85" t="s">
        <v>18</v>
      </c>
      <c r="BN13" s="70" t="s">
        <v>22</v>
      </c>
      <c r="BO13" s="80" t="s">
        <v>16</v>
      </c>
      <c r="BP13" s="82">
        <f t="array" ref="BP13">SUM(MID(BK13:BO13, FIND("(", BK13:BO13) + 1, FIND("h", BK13:BO13) - FIND("(", BK13:BO13) - 1)*1)</f>
        <v>42.5</v>
      </c>
      <c r="BQ13" s="83"/>
      <c r="BR13" s="79" t="s">
        <v>15</v>
      </c>
      <c r="BS13" s="80" t="s">
        <v>16</v>
      </c>
      <c r="BT13" s="69" t="s">
        <v>17</v>
      </c>
      <c r="BU13" s="81" t="s">
        <v>18</v>
      </c>
      <c r="BV13" s="70" t="s">
        <v>19</v>
      </c>
      <c r="BW13" s="82">
        <f t="array" ref="BW13">SUM(MID(BR13:BV13, FIND("(", BR13:BV13) + 1, FIND("h", BR13:BV13) - FIND("(", BR13:BV13) - 1)*1)</f>
        <v>42.5</v>
      </c>
      <c r="BX13" s="83"/>
      <c r="BY13" s="65"/>
      <c r="BZ13" s="64"/>
      <c r="CA13" s="65"/>
      <c r="CB13" s="65"/>
      <c r="CC13" s="65"/>
    </row>
    <row r="14" spans="1:81" ht="39.75" customHeight="1" outlineLevel="1">
      <c r="A14" s="72" t="s">
        <v>26</v>
      </c>
      <c r="B14" s="60"/>
      <c r="C14" s="73"/>
      <c r="D14" s="74"/>
      <c r="E14" s="53"/>
      <c r="F14" s="62"/>
      <c r="G14" s="87" t="s">
        <v>27</v>
      </c>
      <c r="H14" s="70" t="s">
        <v>28</v>
      </c>
      <c r="I14" s="88" t="s">
        <v>29</v>
      </c>
      <c r="J14" s="70" t="s">
        <v>30</v>
      </c>
      <c r="K14" s="70" t="s">
        <v>22</v>
      </c>
      <c r="L14" s="82">
        <f t="array" ref="L14">SUM(MID(G14:K14, FIND("(", G14:K14) + 1, FIND("h", G14:K14) - FIND("(", G14:K14) - 1)*1)</f>
        <v>42.5</v>
      </c>
      <c r="M14" s="83"/>
      <c r="N14" s="87" t="s">
        <v>27</v>
      </c>
      <c r="O14" s="70" t="s">
        <v>28</v>
      </c>
      <c r="P14" s="88" t="s">
        <v>29</v>
      </c>
      <c r="Q14" s="70" t="s">
        <v>30</v>
      </c>
      <c r="R14" s="70" t="s">
        <v>22</v>
      </c>
      <c r="S14" s="82">
        <f t="array" ref="S14">SUM(MID(N14:R14, FIND("(", N14:R14) + 1, FIND("h", N14:R14) - FIND("(", N14:R14) - 1)*1)</f>
        <v>42.5</v>
      </c>
      <c r="T14" s="83"/>
      <c r="U14" s="87" t="s">
        <v>27</v>
      </c>
      <c r="V14" s="70" t="s">
        <v>28</v>
      </c>
      <c r="W14" s="88" t="s">
        <v>29</v>
      </c>
      <c r="X14" s="70" t="s">
        <v>30</v>
      </c>
      <c r="Y14" s="70" t="s">
        <v>22</v>
      </c>
      <c r="Z14" s="82">
        <f t="array" ref="Z14">SUM(MID(U14:Y14, FIND("(", U14:Y14) + 1, FIND("h", U14:Y14) - FIND("(", U14:Y14) - 1)*1)</f>
        <v>42.5</v>
      </c>
      <c r="AA14" s="83"/>
      <c r="AB14" s="87" t="s">
        <v>27</v>
      </c>
      <c r="AC14" s="70" t="s">
        <v>28</v>
      </c>
      <c r="AD14" s="88" t="s">
        <v>29</v>
      </c>
      <c r="AE14" s="70" t="s">
        <v>30</v>
      </c>
      <c r="AF14" s="70" t="s">
        <v>22</v>
      </c>
      <c r="AG14" s="82">
        <f t="array" ref="AG14">SUM(MID(AB14:AF14, FIND("(", AB14:AF14) + 1, FIND("h", AB14:AF14) - FIND("(", AB14:AF14) - 1)*1)</f>
        <v>42.5</v>
      </c>
      <c r="AH14" s="83"/>
      <c r="AI14" s="87" t="s">
        <v>27</v>
      </c>
      <c r="AJ14" s="70" t="s">
        <v>28</v>
      </c>
      <c r="AK14" s="88" t="s">
        <v>29</v>
      </c>
      <c r="AL14" s="70" t="s">
        <v>30</v>
      </c>
      <c r="AM14" s="70" t="s">
        <v>22</v>
      </c>
      <c r="AN14" s="82">
        <f t="array" ref="AN14">SUM(MID(AI14:AM14, FIND("(", AI14:AM14) + 1, FIND("h", AI14:AM14) - FIND("(", AI14:AM14) - 1)*1)</f>
        <v>42.5</v>
      </c>
      <c r="AO14" s="83"/>
      <c r="AP14" s="87" t="s">
        <v>27</v>
      </c>
      <c r="AQ14" s="70" t="s">
        <v>28</v>
      </c>
      <c r="AR14" s="88" t="s">
        <v>29</v>
      </c>
      <c r="AS14" s="70" t="s">
        <v>30</v>
      </c>
      <c r="AT14" s="70" t="s">
        <v>22</v>
      </c>
      <c r="AU14" s="82">
        <f t="array" ref="AU14">SUM(MID(AP14:AT14, FIND("(", AP14:AT14) + 1, FIND("h", AP14:AT14) - FIND("(", AP14:AT14) - 1)*1)</f>
        <v>42.5</v>
      </c>
      <c r="AV14" s="83"/>
      <c r="AW14" s="87" t="s">
        <v>27</v>
      </c>
      <c r="AX14" s="70" t="s">
        <v>28</v>
      </c>
      <c r="AY14" s="88" t="s">
        <v>29</v>
      </c>
      <c r="AZ14" s="70" t="s">
        <v>30</v>
      </c>
      <c r="BA14" s="70" t="s">
        <v>22</v>
      </c>
      <c r="BB14" s="82">
        <f t="array" ref="BB14">SUM(MID(AW14:BA14, FIND("(", AW14:BA14) + 1, FIND("h", AW14:BA14) - FIND("(", AW14:BA14) - 1)*1)</f>
        <v>42.5</v>
      </c>
      <c r="BC14" s="83"/>
      <c r="BD14" s="87" t="s">
        <v>27</v>
      </c>
      <c r="BE14" s="70" t="s">
        <v>28</v>
      </c>
      <c r="BF14" s="88" t="s">
        <v>29</v>
      </c>
      <c r="BG14" s="70" t="s">
        <v>30</v>
      </c>
      <c r="BH14" s="70" t="s">
        <v>22</v>
      </c>
      <c r="BI14" s="82">
        <f t="array" ref="BI14">SUM(MID(BD14:BH14, FIND("(", BD14:BH14) + 1, FIND("h", BD14:BH14) - FIND("(", BD14:BH14) - 1)*1)</f>
        <v>42.5</v>
      </c>
      <c r="BJ14" s="83"/>
      <c r="BK14" s="87" t="s">
        <v>27</v>
      </c>
      <c r="BL14" s="70" t="s">
        <v>28</v>
      </c>
      <c r="BM14" s="88" t="s">
        <v>29</v>
      </c>
      <c r="BN14" s="70" t="s">
        <v>30</v>
      </c>
      <c r="BO14" s="70" t="s">
        <v>22</v>
      </c>
      <c r="BP14" s="82">
        <f t="array" ref="BP14">SUM(MID(BK14:BO14, FIND("(", BK14:BO14) + 1, FIND("h", BK14:BO14) - FIND("(", BK14:BO14) - 1)*1)</f>
        <v>42.5</v>
      </c>
      <c r="BQ14" s="83"/>
      <c r="BR14" s="87" t="s">
        <v>27</v>
      </c>
      <c r="BS14" s="70" t="s">
        <v>28</v>
      </c>
      <c r="BT14" s="88" t="s">
        <v>29</v>
      </c>
      <c r="BU14" s="70" t="s">
        <v>30</v>
      </c>
      <c r="BV14" s="70" t="s">
        <v>22</v>
      </c>
      <c r="BW14" s="82">
        <f t="array" ref="BW14">SUM(MID(BR14:BV14, FIND("(", BR14:BV14) + 1, FIND("h", BR14:BV14) - FIND("(", BR14:BV14) - 1)*1)</f>
        <v>42.5</v>
      </c>
      <c r="BX14" s="83"/>
      <c r="BY14" s="65"/>
      <c r="BZ14" s="64"/>
      <c r="CA14" s="65"/>
      <c r="CB14" s="65"/>
      <c r="CC14" s="65"/>
    </row>
    <row r="15" spans="1:81" ht="39.75" customHeight="1">
      <c r="A15" s="59" t="s">
        <v>31</v>
      </c>
      <c r="B15" s="60"/>
      <c r="C15" s="73"/>
      <c r="D15" s="74"/>
      <c r="E15" s="53"/>
      <c r="F15" s="62"/>
      <c r="G15" s="89"/>
      <c r="H15" s="64" t="str">
        <f>IFERROR(IF(LEN('Gen Surg'!$E15)=0,"",IF(AND(H$7=$D15,$E15=1),'Gen Surg'!Milestone_Marker,"")),"")</f>
        <v/>
      </c>
      <c r="I15" s="65" t="str">
        <f>IFERROR(IF(LEN('Gen Surg'!$E15)=0,"",IF(AND(I$7=$D15,$E15=1),'Gen Surg'!Milestone_Marker,"")),"")</f>
        <v/>
      </c>
      <c r="J15" s="65" t="str">
        <f>IFERROR(IF(LEN('Gen Surg'!$E15)=0,"",IF(AND(J$7=$D15,$E15=1),'Gen Surg'!Milestone_Marker,"")),"")</f>
        <v/>
      </c>
      <c r="K15" s="66" t="str">
        <f>IFERROR(IF(LEN('Gen Surg'!$E15)=0,"",IF(AND(K$7=$D15,$E15=1),'Gen Surg'!Milestone_Marker,"")),"")</f>
        <v/>
      </c>
      <c r="L15" s="66" t="str">
        <f>IFERROR(IF(LEN('Gen Surg'!$E15)=0,"",IF(AND(L$7=$D15,$E15=1),'Gen Surg'!Milestone_Marker,"")),"")</f>
        <v/>
      </c>
      <c r="M15" s="67" t="str">
        <f>IFERROR(IF(LEN('Gen Surg'!$E15)=0,"",IF(AND(M$7=$D15,$E15=1),'Gen Surg'!Milestone_Marker,"")),"")</f>
        <v/>
      </c>
      <c r="N15" s="68" t="str">
        <f>IFERROR(IF(LEN('Gen Surg'!$E15)=0,"",IF(AND(N$7=$D15,$E15=1),'Gen Surg'!Milestone_Marker,"")),"")</f>
        <v/>
      </c>
      <c r="O15" s="69" t="str">
        <f>IFERROR(IF(LEN('Gen Surg'!$E15)=0,"",IF(AND(O$7=$D15,$E15=1),'Gen Surg'!Milestone_Marker,"")),"")</f>
        <v/>
      </c>
      <c r="P15" s="70" t="str">
        <f>IFERROR(IF(LEN('Gen Surg'!$E15)=0,"",IF(AND(P$7=$D15,$E15=1),'Gen Surg'!Milestone_Marker,"")),"")</f>
        <v/>
      </c>
      <c r="Q15" s="70" t="str">
        <f>IFERROR(IF(LEN('Gen Surg'!$E15)=0,"",IF(AND(Q$7=$D15,$E15=1),'Gen Surg'!Milestone_Marker,"")),"")</f>
        <v/>
      </c>
      <c r="R15" s="70" t="str">
        <f>IFERROR(IF(LEN('Gen Surg'!$E15)=0,"",IF(AND(R$7=$D15,$E15=1),'Gen Surg'!Milestone_Marker,"")),"")</f>
        <v/>
      </c>
      <c r="S15" s="70" t="str">
        <f>IFERROR(IF(LEN('Gen Surg'!$E15)=0,"",IF(AND(S$7=$D15,$E15=1),'Gen Surg'!Milestone_Marker,"")),"")</f>
        <v/>
      </c>
      <c r="T15" s="71" t="str">
        <f>IFERROR(IF(LEN('Gen Surg'!$E15)=0,"",IF(AND(T$7=$D15,$E15=1),'Gen Surg'!Milestone_Marker,"")),"")</f>
        <v/>
      </c>
      <c r="U15" s="63" t="str">
        <f>IFERROR(IF(LEN('Gen Surg'!$E15)=0,"",IF(AND(U$7=$D15,$E15=1),'Gen Surg'!Milestone_Marker,"")),"")</f>
        <v/>
      </c>
      <c r="V15" s="64" t="str">
        <f>IFERROR(IF(LEN('Gen Surg'!$E15)=0,"",IF(AND(V$7=$D15,$E15=1),'Gen Surg'!Milestone_Marker,"")),"")</f>
        <v/>
      </c>
      <c r="W15" s="65" t="str">
        <f>IFERROR(IF(LEN('Gen Surg'!$E15)=0,"",IF(AND(W$7=$D15,$E15=1),'Gen Surg'!Milestone_Marker,"")),"")</f>
        <v/>
      </c>
      <c r="X15" s="65" t="str">
        <f>IFERROR(IF(LEN('Gen Surg'!$E15)=0,"",IF(AND(X$7=$D15,$E15=1),'Gen Surg'!Milestone_Marker,"")),"")</f>
        <v/>
      </c>
      <c r="Y15" s="66" t="str">
        <f>IFERROR(IF(LEN('Gen Surg'!$E15)=0,"",IF(AND(Y$7=$D15,$E15=1),'Gen Surg'!Milestone_Marker,"")),"")</f>
        <v/>
      </c>
      <c r="Z15" s="66" t="str">
        <f>IFERROR(IF(LEN('Gen Surg'!$E15)=0,"",IF(AND(Z$7=$D15,$E15=1),'Gen Surg'!Milestone_Marker,"")),"")</f>
        <v/>
      </c>
      <c r="AA15" s="67" t="str">
        <f>IFERROR(IF(LEN('Gen Surg'!$E15)=0,"",IF(AND(AA$7=$D15,$E15=1),'Gen Surg'!Milestone_Marker,"")),"")</f>
        <v/>
      </c>
      <c r="AB15" s="68" t="str">
        <f>IFERROR(IF(LEN('Gen Surg'!$E15)=0,"",IF(AND(AB$7=$D15,$E15=1),'Gen Surg'!Milestone_Marker,"")),"")</f>
        <v/>
      </c>
      <c r="AC15" s="69" t="str">
        <f>IFERROR(IF(LEN('Gen Surg'!$E15)=0,"",IF(AND(AC$7=$D15,$E15=1),'Gen Surg'!Milestone_Marker,"")),"")</f>
        <v/>
      </c>
      <c r="AD15" s="70" t="str">
        <f>IFERROR(IF(LEN('Gen Surg'!$E15)=0,"",IF(AND(AD$7=$D15,$E15=1),'Gen Surg'!Milestone_Marker,"")),"")</f>
        <v/>
      </c>
      <c r="AE15" s="70" t="str">
        <f>IFERROR(IF(LEN('Gen Surg'!$E15)=0,"",IF(AND(AE$7=$D15,$E15=1),'Gen Surg'!Milestone_Marker,"")),"")</f>
        <v/>
      </c>
      <c r="AF15" s="70" t="str">
        <f>IFERROR(IF(LEN('Gen Surg'!$E15)=0,"",IF(AND(AF$7=$D15,$E15=1),'Gen Surg'!Milestone_Marker,"")),"")</f>
        <v/>
      </c>
      <c r="AG15" s="70" t="str">
        <f>IFERROR(IF(LEN('Gen Surg'!$E15)=0,"",IF(AND(AG$7=$D15,$E15=1),'Gen Surg'!Milestone_Marker,"")),"")</f>
        <v/>
      </c>
      <c r="AH15" s="71" t="str">
        <f>IFERROR(IF(LEN('Gen Surg'!$E15)=0,"",IF(AND(AH$7=$D15,$E15=1),'Gen Surg'!Milestone_Marker,"")),"")</f>
        <v/>
      </c>
      <c r="AI15" s="63" t="str">
        <f>IFERROR(IF(LEN('Gen Surg'!$E15)=0,"",IF(AND(AI$7=$D15,$E15=1),'Gen Surg'!Milestone_Marker,"")),"")</f>
        <v/>
      </c>
      <c r="AJ15" s="64" t="str">
        <f>IFERROR(IF(LEN('Gen Surg'!$E15)=0,"",IF(AND(AJ$7=$D15,$E15=1),'Gen Surg'!Milestone_Marker,"")),"")</f>
        <v/>
      </c>
      <c r="AK15" s="65" t="str">
        <f>IFERROR(IF(LEN('Gen Surg'!$E15)=0,"",IF(AND(AK$7=$D15,$E15=1),'Gen Surg'!Milestone_Marker,"")),"")</f>
        <v/>
      </c>
      <c r="AL15" s="65" t="str">
        <f>IFERROR(IF(LEN('Gen Surg'!$E15)=0,"",IF(AND(AL$7=$D15,$E15=1),'Gen Surg'!Milestone_Marker,"")),"")</f>
        <v/>
      </c>
      <c r="AM15" s="66" t="str">
        <f>IFERROR(IF(LEN('Gen Surg'!$E15)=0,"",IF(AND(AM$7=$D15,$E15=1),'Gen Surg'!Milestone_Marker,"")),"")</f>
        <v/>
      </c>
      <c r="AN15" s="66" t="str">
        <f>IFERROR(IF(LEN('Gen Surg'!$E15)=0,"",IF(AND(AN$7=$D15,$E15=1),'Gen Surg'!Milestone_Marker,"")),"")</f>
        <v/>
      </c>
      <c r="AO15" s="67" t="str">
        <f>IFERROR(IF(LEN('Gen Surg'!$E15)=0,"",IF(AND(AO$7=$D15,$E15=1),'Gen Surg'!Milestone_Marker,"")),"")</f>
        <v/>
      </c>
      <c r="AP15" s="68" t="str">
        <f>IFERROR(IF(LEN('Gen Surg'!$E15)=0,"",IF(AND(AP$7=$D15,$E15=1),'Gen Surg'!Milestone_Marker,"")),"")</f>
        <v/>
      </c>
      <c r="AQ15" s="69" t="str">
        <f>IFERROR(IF(LEN('Gen Surg'!$E15)=0,"",IF(AND(AQ$7=$D15,$E15=1),'Gen Surg'!Milestone_Marker,"")),"")</f>
        <v/>
      </c>
      <c r="AR15" s="70" t="str">
        <f>IFERROR(IF(LEN('Gen Surg'!$E15)=0,"",IF(AND(AR$7=$D15,$E15=1),'Gen Surg'!Milestone_Marker,"")),"")</f>
        <v/>
      </c>
      <c r="AS15" s="70" t="str">
        <f>IFERROR(IF(LEN('Gen Surg'!$E15)=0,"",IF(AND(AS$7=$D15,$E15=1),'Gen Surg'!Milestone_Marker,"")),"")</f>
        <v/>
      </c>
      <c r="AT15" s="70" t="str">
        <f>IFERROR(IF(LEN('Gen Surg'!$E15)=0,"",IF(AND(AT$7=$D15,$E15=1),'Gen Surg'!Milestone_Marker,"")),"")</f>
        <v/>
      </c>
      <c r="AU15" s="70" t="str">
        <f>IFERROR(IF(LEN('Gen Surg'!$E15)=0,"",IF(AND(AU$7=$D15,$E15=1),'Gen Surg'!Milestone_Marker,"")),"")</f>
        <v/>
      </c>
      <c r="AV15" s="71" t="str">
        <f>IFERROR(IF(LEN('Gen Surg'!$E15)=0,"",IF(AND(AV$7=$D15,$E15=1),'Gen Surg'!Milestone_Marker,"")),"")</f>
        <v/>
      </c>
      <c r="AW15" s="63" t="str">
        <f>IFERROR(IF(LEN('Gen Surg'!$E15)=0,"",IF(AND(AW$7=$D15,$E15=1),'Gen Surg'!Milestone_Marker,"")),"")</f>
        <v/>
      </c>
      <c r="AX15" s="64" t="str">
        <f>IFERROR(IF(LEN('Gen Surg'!$E15)=0,"",IF(AND(AX$7=$D15,$E15=1),'Gen Surg'!Milestone_Marker,"")),"")</f>
        <v/>
      </c>
      <c r="AY15" s="65" t="str">
        <f>IFERROR(IF(LEN('Gen Surg'!$E15)=0,"",IF(AND(AY$7=$D15,$E15=1),'Gen Surg'!Milestone_Marker,"")),"")</f>
        <v/>
      </c>
      <c r="AZ15" s="65" t="str">
        <f>IFERROR(IF(LEN('Gen Surg'!$E15)=0,"",IF(AND(AZ$7=$D15,$E15=1),'Gen Surg'!Milestone_Marker,"")),"")</f>
        <v/>
      </c>
      <c r="BA15" s="66" t="str">
        <f>IFERROR(IF(LEN('Gen Surg'!$E15)=0,"",IF(AND(BA$7=$D15,$E15=1),'Gen Surg'!Milestone_Marker,"")),"")</f>
        <v/>
      </c>
      <c r="BB15" s="66" t="str">
        <f>IFERROR(IF(LEN('Gen Surg'!$E15)=0,"",IF(AND(BB$7=$D15,$E15=1),'Gen Surg'!Milestone_Marker,"")),"")</f>
        <v/>
      </c>
      <c r="BC15" s="67" t="str">
        <f>IFERROR(IF(LEN('Gen Surg'!$E15)=0,"",IF(AND(BC$7=$D15,$E15=1),'Gen Surg'!Milestone_Marker,"")),"")</f>
        <v/>
      </c>
      <c r="BD15" s="68" t="str">
        <f>IFERROR(IF(LEN('Gen Surg'!$E15)=0,"",IF(AND(BD$7=$D15,$E15=1),'Gen Surg'!Milestone_Marker,"")),"")</f>
        <v/>
      </c>
      <c r="BE15" s="69" t="str">
        <f>IFERROR(IF(LEN('Gen Surg'!$E15)=0,"",IF(AND(BE$7=$D15,$E15=1),'Gen Surg'!Milestone_Marker,"")),"")</f>
        <v/>
      </c>
      <c r="BF15" s="70" t="str">
        <f>IFERROR(IF(LEN('Gen Surg'!$E15)=0,"",IF(AND(BF$7=$D15,$E15=1),'Gen Surg'!Milestone_Marker,"")),"")</f>
        <v/>
      </c>
      <c r="BG15" s="70" t="str">
        <f>IFERROR(IF(LEN('Gen Surg'!$E15)=0,"",IF(AND(BG$7=$D15,$E15=1),'Gen Surg'!Milestone_Marker,"")),"")</f>
        <v/>
      </c>
      <c r="BH15" s="70" t="str">
        <f>IFERROR(IF(LEN('Gen Surg'!$E15)=0,"",IF(AND(BH$7=$D15,$E15=1),'Gen Surg'!Milestone_Marker,"")),"")</f>
        <v/>
      </c>
      <c r="BI15" s="70" t="str">
        <f>IFERROR(IF(LEN('Gen Surg'!$E15)=0,"",IF(AND(BI$7=$D15,$E15=1),'Gen Surg'!Milestone_Marker,"")),"")</f>
        <v/>
      </c>
      <c r="BJ15" s="71" t="str">
        <f>IFERROR(IF(LEN('Gen Surg'!$E15)=0,"",IF(AND(BJ$7=$D15,$E15=1),'Gen Surg'!Milestone_Marker,"")),"")</f>
        <v/>
      </c>
      <c r="BK15" s="63" t="str">
        <f>IFERROR(IF(LEN('Gen Surg'!$E15)=0,"",IF(AND(BK$7=$D15,$E15=1),'Gen Surg'!Milestone_Marker,"")),"")</f>
        <v/>
      </c>
      <c r="BL15" s="64" t="str">
        <f>IFERROR(IF(LEN('Gen Surg'!$E15)=0,"",IF(AND(BL$7=$D15,$E15=1),'Gen Surg'!Milestone_Marker,"")),"")</f>
        <v/>
      </c>
      <c r="BM15" s="65" t="str">
        <f>IFERROR(IF(LEN('Gen Surg'!$E15)=0,"",IF(AND(BM$7=$D15,$E15=1),'Gen Surg'!Milestone_Marker,"")),"")</f>
        <v/>
      </c>
      <c r="BN15" s="65" t="str">
        <f>IFERROR(IF(LEN('Gen Surg'!$E15)=0,"",IF(AND(BN$7=$D15,$E15=1),'Gen Surg'!Milestone_Marker,"")),"")</f>
        <v/>
      </c>
      <c r="BO15" s="66" t="str">
        <f>IFERROR(IF(LEN('Gen Surg'!$E15)=0,"",IF(AND(BO$7=$D15,$E15=1),'Gen Surg'!Milestone_Marker,"")),"")</f>
        <v/>
      </c>
      <c r="BP15" s="66" t="str">
        <f>IFERROR(IF(LEN('Gen Surg'!$E15)=0,"",IF(AND(BP$7=$D15,$E15=1),'Gen Surg'!Milestone_Marker,"")),"")</f>
        <v/>
      </c>
      <c r="BQ15" s="67" t="str">
        <f>IFERROR(IF(LEN('Gen Surg'!$E15)=0,"",IF(AND(BQ$7=$D15,$E15=1),'Gen Surg'!Milestone_Marker,"")),"")</f>
        <v/>
      </c>
      <c r="BR15" s="68" t="str">
        <f>IFERROR(IF(LEN('Gen Surg'!$E15)=0,"",IF(AND(BR$7=$D15,$E15=1),'Gen Surg'!Milestone_Marker,"")),"")</f>
        <v/>
      </c>
      <c r="BS15" s="69" t="str">
        <f>IFERROR(IF(LEN('Gen Surg'!$E15)=0,"",IF(AND(BS$7=$D15,$E15=1),'Gen Surg'!Milestone_Marker,"")),"")</f>
        <v/>
      </c>
      <c r="BT15" s="70" t="str">
        <f>IFERROR(IF(LEN('Gen Surg'!$E15)=0,"",IF(AND(BT$7=$D15,$E15=1),'Gen Surg'!Milestone_Marker,"")),"")</f>
        <v/>
      </c>
      <c r="BU15" s="70" t="str">
        <f>IFERROR(IF(LEN('Gen Surg'!$E15)=0,"",IF(AND(BU$7=$D15,$E15=1),'Gen Surg'!Milestone_Marker,"")),"")</f>
        <v/>
      </c>
      <c r="BV15" s="70" t="str">
        <f>IFERROR(IF(LEN('Gen Surg'!$E15)=0,"",IF(AND(BV$7=$D15,$E15=1),'Gen Surg'!Milestone_Marker,"")),"")</f>
        <v/>
      </c>
      <c r="BW15" s="70" t="str">
        <f>IFERROR(IF(LEN('Gen Surg'!$E15)=0,"",IF(AND(BW$7=$D15,$E15=1),'Gen Surg'!Milestone_Marker,"")),"")</f>
        <v/>
      </c>
      <c r="BX15" s="71" t="str">
        <f>IFERROR(IF(LEN('Gen Surg'!$E15)=0,"",IF(AND(BX$7=$D15,$E15=1),'Gen Surg'!Milestone_Marker,"")),"")</f>
        <v/>
      </c>
      <c r="BY15" s="65"/>
      <c r="BZ15" s="64"/>
      <c r="CA15" s="65" t="str">
        <f>IFERROR(IF(LEN('Gen Surg'!$B15)=0,"",IF(AND(CA$7=$D15,$E15=1),'Gen Surg'!Milestone_Marker,"")),"")</f>
        <v/>
      </c>
      <c r="CB15" s="65" t="str">
        <f>IFERROR(IF(LEN('Gen Surg'!$C15)=0,"",IF(AND(CB$7=$D15,$E15=1),'Gen Surg'!Milestone_Marker,"")),"")</f>
        <v/>
      </c>
      <c r="CC15" s="65" t="str">
        <f>IFERROR(IF(LEN('Gen Surg'!$D15)=0,"",IF(AND(CC$7=$D15,$E15=1),'Gen Surg'!Milestone_Marker,"")),"")</f>
        <v/>
      </c>
    </row>
    <row r="16" spans="1:81" ht="39.75" customHeight="1" outlineLevel="1">
      <c r="A16" s="72"/>
      <c r="B16" s="60"/>
      <c r="C16" s="73">
        <v>0.6</v>
      </c>
      <c r="D16" s="74"/>
      <c r="E16" s="53"/>
      <c r="F16" s="62"/>
      <c r="G16" s="75" t="str">
        <f>IFERROR(IF(LEN('Gen Surg'!$E16)=0,"",IF(AND(G$7=$D16,$E16=1),'Gen Surg'!Milestone_Marker,"")),"")</f>
        <v/>
      </c>
      <c r="H16" s="76" t="str">
        <f>IFERROR(IF(LEN('Gen Surg'!$E16)=0,"",IF(AND(H$7=$D16,$E16=1),'Gen Surg'!Milestone_Marker,"")),"")</f>
        <v/>
      </c>
      <c r="I16" s="77" t="str">
        <f>IFERROR(IF(LEN('Gen Surg'!$E16)=0,"",IF(AND(I$7=$D16,$E16=1),'Gen Surg'!Milestone_Marker,"")),"")</f>
        <v/>
      </c>
      <c r="J16" s="77" t="str">
        <f>IFERROR(IF(LEN('Gen Surg'!$E16)=0,"",IF(AND(J$7=$D16,$E16=1),'Gen Surg'!Milestone_Marker,"")),"")</f>
        <v/>
      </c>
      <c r="K16" s="70" t="str">
        <f>IFERROR(IF(LEN('Gen Surg'!$E16)=0,"",IF(AND(K$7=$D16,$E16=1),'Gen Surg'!Milestone_Marker,"")),"")</f>
        <v/>
      </c>
      <c r="L16" s="70" t="str">
        <f>IFERROR(IF(LEN('Gen Surg'!$E16)=0,"",IF(AND(L$7=$D16,$E16=1),'Gen Surg'!Milestone_Marker,"")),"")</f>
        <v/>
      </c>
      <c r="M16" s="71" t="str">
        <f>IFERROR(IF(LEN('Gen Surg'!$E16)=0,"",IF(AND(M$7=$D16,$E16=1),'Gen Surg'!Milestone_Marker,"")),"")</f>
        <v/>
      </c>
      <c r="N16" s="78" t="str">
        <f>IFERROR(IF(LEN('Gen Surg'!$E16)=0,"",IF(AND(N$7=$D16,$E16=1),'Gen Surg'!Milestone_Marker,"")),"")</f>
        <v/>
      </c>
      <c r="O16" s="69" t="str">
        <f>IFERROR(IF(LEN('Gen Surg'!$E16)=0,"",IF(AND(O$7=$D16,$E16=1),'Gen Surg'!Milestone_Marker,"")),"")</f>
        <v/>
      </c>
      <c r="P16" s="70" t="str">
        <f>IFERROR(IF(LEN('Gen Surg'!$E16)=0,"",IF(AND(P$7=$D16,$E16=1),'Gen Surg'!Milestone_Marker,"")),"")</f>
        <v/>
      </c>
      <c r="Q16" s="70" t="str">
        <f>IFERROR(IF(LEN('Gen Surg'!$E16)=0,"",IF(AND(Q$7=$D16,$E16=1),'Gen Surg'!Milestone_Marker,"")),"")</f>
        <v/>
      </c>
      <c r="R16" s="70" t="str">
        <f>IFERROR(IF(LEN('Gen Surg'!$E16)=0,"",IF(AND(R$7=$D16,$E16=1),'Gen Surg'!Milestone_Marker,"")),"")</f>
        <v/>
      </c>
      <c r="S16" s="70" t="str">
        <f>IFERROR(IF(LEN('Gen Surg'!$E16)=0,"",IF(AND(S$7=$D16,$E16=1),'Gen Surg'!Milestone_Marker,"")),"")</f>
        <v/>
      </c>
      <c r="T16" s="71" t="str">
        <f>IFERROR(IF(LEN('Gen Surg'!$E16)=0,"",IF(AND(T$7=$D16,$E16=1),'Gen Surg'!Milestone_Marker,"")),"")</f>
        <v/>
      </c>
      <c r="U16" s="75" t="str">
        <f>IFERROR(IF(LEN('Gen Surg'!$E16)=0,"",IF(AND(U$7=$D16,$E16=1),'Gen Surg'!Milestone_Marker,"")),"")</f>
        <v/>
      </c>
      <c r="V16" s="76" t="str">
        <f>IFERROR(IF(LEN('Gen Surg'!$E16)=0,"",IF(AND(V$7=$D16,$E16=1),'Gen Surg'!Milestone_Marker,"")),"")</f>
        <v/>
      </c>
      <c r="W16" s="77" t="str">
        <f>IFERROR(IF(LEN('Gen Surg'!$E16)=0,"",IF(AND(W$7=$D16,$E16=1),'Gen Surg'!Milestone_Marker,"")),"")</f>
        <v/>
      </c>
      <c r="X16" s="77" t="str">
        <f>IFERROR(IF(LEN('Gen Surg'!$E16)=0,"",IF(AND(X$7=$D16,$E16=1),'Gen Surg'!Milestone_Marker,"")),"")</f>
        <v/>
      </c>
      <c r="Y16" s="70" t="str">
        <f>IFERROR(IF(LEN('Gen Surg'!$E16)=0,"",IF(AND(Y$7=$D16,$E16=1),'Gen Surg'!Milestone_Marker,"")),"")</f>
        <v/>
      </c>
      <c r="Z16" s="70" t="str">
        <f>IFERROR(IF(LEN('Gen Surg'!$E16)=0,"",IF(AND(Z$7=$D16,$E16=1),'Gen Surg'!Milestone_Marker,"")),"")</f>
        <v/>
      </c>
      <c r="AA16" s="71" t="str">
        <f>IFERROR(IF(LEN('Gen Surg'!$E16)=0,"",IF(AND(AA$7=$D16,$E16=1),'Gen Surg'!Milestone_Marker,"")),"")</f>
        <v/>
      </c>
      <c r="AB16" s="78" t="str">
        <f>IFERROR(IF(LEN('Gen Surg'!$E16)=0,"",IF(AND(AB$7=$D16,$E16=1),'Gen Surg'!Milestone_Marker,"")),"")</f>
        <v/>
      </c>
      <c r="AC16" s="69" t="str">
        <f>IFERROR(IF(LEN('Gen Surg'!$E16)=0,"",IF(AND(AC$7=$D16,$E16=1),'Gen Surg'!Milestone_Marker,"")),"")</f>
        <v/>
      </c>
      <c r="AD16" s="70" t="str">
        <f>IFERROR(IF(LEN('Gen Surg'!$E16)=0,"",IF(AND(AD$7=$D16,$E16=1),'Gen Surg'!Milestone_Marker,"")),"")</f>
        <v/>
      </c>
      <c r="AE16" s="70" t="str">
        <f>IFERROR(IF(LEN('Gen Surg'!$E16)=0,"",IF(AND(AE$7=$D16,$E16=1),'Gen Surg'!Milestone_Marker,"")),"")</f>
        <v/>
      </c>
      <c r="AF16" s="70" t="str">
        <f>IFERROR(IF(LEN('Gen Surg'!$E16)=0,"",IF(AND(AF$7=$D16,$E16=1),'Gen Surg'!Milestone_Marker,"")),"")</f>
        <v/>
      </c>
      <c r="AG16" s="70" t="str">
        <f>IFERROR(IF(LEN('Gen Surg'!$E16)=0,"",IF(AND(AG$7=$D16,$E16=1),'Gen Surg'!Milestone_Marker,"")),"")</f>
        <v/>
      </c>
      <c r="AH16" s="71" t="str">
        <f>IFERROR(IF(LEN('Gen Surg'!$E16)=0,"",IF(AND(AH$7=$D16,$E16=1),'Gen Surg'!Milestone_Marker,"")),"")</f>
        <v/>
      </c>
      <c r="AI16" s="75" t="str">
        <f>IFERROR(IF(LEN('Gen Surg'!$E16)=0,"",IF(AND(AI$7=$D16,$E16=1),'Gen Surg'!Milestone_Marker,"")),"")</f>
        <v/>
      </c>
      <c r="AJ16" s="76" t="str">
        <f>IFERROR(IF(LEN('Gen Surg'!$E16)=0,"",IF(AND(AJ$7=$D16,$E16=1),'Gen Surg'!Milestone_Marker,"")),"")</f>
        <v/>
      </c>
      <c r="AK16" s="77" t="str">
        <f>IFERROR(IF(LEN('Gen Surg'!$E16)=0,"",IF(AND(AK$7=$D16,$E16=1),'Gen Surg'!Milestone_Marker,"")),"")</f>
        <v/>
      </c>
      <c r="AL16" s="77" t="str">
        <f>IFERROR(IF(LEN('Gen Surg'!$E16)=0,"",IF(AND(AL$7=$D16,$E16=1),'Gen Surg'!Milestone_Marker,"")),"")</f>
        <v/>
      </c>
      <c r="AM16" s="70" t="str">
        <f>IFERROR(IF(LEN('Gen Surg'!$E16)=0,"",IF(AND(AM$7=$D16,$E16=1),'Gen Surg'!Milestone_Marker,"")),"")</f>
        <v/>
      </c>
      <c r="AN16" s="70" t="str">
        <f>IFERROR(IF(LEN('Gen Surg'!$E16)=0,"",IF(AND(AN$7=$D16,$E16=1),'Gen Surg'!Milestone_Marker,"")),"")</f>
        <v/>
      </c>
      <c r="AO16" s="71" t="str">
        <f>IFERROR(IF(LEN('Gen Surg'!$E16)=0,"",IF(AND(AO$7=$D16,$E16=1),'Gen Surg'!Milestone_Marker,"")),"")</f>
        <v/>
      </c>
      <c r="AP16" s="78" t="str">
        <f>IFERROR(IF(LEN('Gen Surg'!$E16)=0,"",IF(AND(AP$7=$D16,$E16=1),'Gen Surg'!Milestone_Marker,"")),"")</f>
        <v/>
      </c>
      <c r="AQ16" s="69" t="str">
        <f>IFERROR(IF(LEN('Gen Surg'!$E16)=0,"",IF(AND(AQ$7=$D16,$E16=1),'Gen Surg'!Milestone_Marker,"")),"")</f>
        <v/>
      </c>
      <c r="AR16" s="70" t="str">
        <f>IFERROR(IF(LEN('Gen Surg'!$E16)=0,"",IF(AND(AR$7=$D16,$E16=1),'Gen Surg'!Milestone_Marker,"")),"")</f>
        <v/>
      </c>
      <c r="AS16" s="70" t="str">
        <f>IFERROR(IF(LEN('Gen Surg'!$E16)=0,"",IF(AND(AS$7=$D16,$E16=1),'Gen Surg'!Milestone_Marker,"")),"")</f>
        <v/>
      </c>
      <c r="AT16" s="70" t="str">
        <f>IFERROR(IF(LEN('Gen Surg'!$E16)=0,"",IF(AND(AT$7=$D16,$E16=1),'Gen Surg'!Milestone_Marker,"")),"")</f>
        <v/>
      </c>
      <c r="AU16" s="70" t="str">
        <f>IFERROR(IF(LEN('Gen Surg'!$E16)=0,"",IF(AND(AU$7=$D16,$E16=1),'Gen Surg'!Milestone_Marker,"")),"")</f>
        <v/>
      </c>
      <c r="AV16" s="71" t="str">
        <f>IFERROR(IF(LEN('Gen Surg'!$E16)=0,"",IF(AND(AV$7=$D16,$E16=1),'Gen Surg'!Milestone_Marker,"")),"")</f>
        <v/>
      </c>
      <c r="AW16" s="75" t="str">
        <f>IFERROR(IF(LEN('Gen Surg'!$E16)=0,"",IF(AND(AW$7=$D16,$E16=1),'Gen Surg'!Milestone_Marker,"")),"")</f>
        <v/>
      </c>
      <c r="AX16" s="76" t="str">
        <f>IFERROR(IF(LEN('Gen Surg'!$E16)=0,"",IF(AND(AX$7=$D16,$E16=1),'Gen Surg'!Milestone_Marker,"")),"")</f>
        <v/>
      </c>
      <c r="AY16" s="77" t="str">
        <f>IFERROR(IF(LEN('Gen Surg'!$E16)=0,"",IF(AND(AY$7=$D16,$E16=1),'Gen Surg'!Milestone_Marker,"")),"")</f>
        <v/>
      </c>
      <c r="AZ16" s="77" t="str">
        <f>IFERROR(IF(LEN('Gen Surg'!$E16)=0,"",IF(AND(AZ$7=$D16,$E16=1),'Gen Surg'!Milestone_Marker,"")),"")</f>
        <v/>
      </c>
      <c r="BA16" s="70" t="str">
        <f>IFERROR(IF(LEN('Gen Surg'!$E16)=0,"",IF(AND(BA$7=$D16,$E16=1),'Gen Surg'!Milestone_Marker,"")),"")</f>
        <v/>
      </c>
      <c r="BB16" s="70" t="str">
        <f>IFERROR(IF(LEN('Gen Surg'!$E16)=0,"",IF(AND(BB$7=$D16,$E16=1),'Gen Surg'!Milestone_Marker,"")),"")</f>
        <v/>
      </c>
      <c r="BC16" s="71" t="str">
        <f>IFERROR(IF(LEN('Gen Surg'!$E16)=0,"",IF(AND(BC$7=$D16,$E16=1),'Gen Surg'!Milestone_Marker,"")),"")</f>
        <v/>
      </c>
      <c r="BD16" s="78" t="str">
        <f>IFERROR(IF(LEN('Gen Surg'!$E16)=0,"",IF(AND(BD$7=$D16,$E16=1),'Gen Surg'!Milestone_Marker,"")),"")</f>
        <v/>
      </c>
      <c r="BE16" s="69" t="str">
        <f>IFERROR(IF(LEN('Gen Surg'!$E16)=0,"",IF(AND(BE$7=$D16,$E16=1),'Gen Surg'!Milestone_Marker,"")),"")</f>
        <v/>
      </c>
      <c r="BF16" s="70" t="str">
        <f>IFERROR(IF(LEN('Gen Surg'!$E16)=0,"",IF(AND(BF$7=$D16,$E16=1),'Gen Surg'!Milestone_Marker,"")),"")</f>
        <v/>
      </c>
      <c r="BG16" s="70" t="str">
        <f>IFERROR(IF(LEN('Gen Surg'!$E16)=0,"",IF(AND(BG$7=$D16,$E16=1),'Gen Surg'!Milestone_Marker,"")),"")</f>
        <v/>
      </c>
      <c r="BH16" s="70" t="str">
        <f>IFERROR(IF(LEN('Gen Surg'!$E16)=0,"",IF(AND(BH$7=$D16,$E16=1),'Gen Surg'!Milestone_Marker,"")),"")</f>
        <v/>
      </c>
      <c r="BI16" s="70" t="str">
        <f>IFERROR(IF(LEN('Gen Surg'!$E16)=0,"",IF(AND(BI$7=$D16,$E16=1),'Gen Surg'!Milestone_Marker,"")),"")</f>
        <v/>
      </c>
      <c r="BJ16" s="71" t="str">
        <f>IFERROR(IF(LEN('Gen Surg'!$E16)=0,"",IF(AND(BJ$7=$D16,$E16=1),'Gen Surg'!Milestone_Marker,"")),"")</f>
        <v/>
      </c>
      <c r="BK16" s="75" t="str">
        <f>IFERROR(IF(LEN('Gen Surg'!$E16)=0,"",IF(AND(BK$7=$D16,$E16=1),'Gen Surg'!Milestone_Marker,"")),"")</f>
        <v/>
      </c>
      <c r="BL16" s="76" t="str">
        <f>IFERROR(IF(LEN('Gen Surg'!$E16)=0,"",IF(AND(BL$7=$D16,$E16=1),'Gen Surg'!Milestone_Marker,"")),"")</f>
        <v/>
      </c>
      <c r="BM16" s="77" t="str">
        <f>IFERROR(IF(LEN('Gen Surg'!$E16)=0,"",IF(AND(BM$7=$D16,$E16=1),'Gen Surg'!Milestone_Marker,"")),"")</f>
        <v/>
      </c>
      <c r="BN16" s="77" t="str">
        <f>IFERROR(IF(LEN('Gen Surg'!$E16)=0,"",IF(AND(BN$7=$D16,$E16=1),'Gen Surg'!Milestone_Marker,"")),"")</f>
        <v/>
      </c>
      <c r="BO16" s="70" t="str">
        <f>IFERROR(IF(LEN('Gen Surg'!$E16)=0,"",IF(AND(BO$7=$D16,$E16=1),'Gen Surg'!Milestone_Marker,"")),"")</f>
        <v/>
      </c>
      <c r="BP16" s="70" t="str">
        <f>IFERROR(IF(LEN('Gen Surg'!$E16)=0,"",IF(AND(BP$7=$D16,$E16=1),'Gen Surg'!Milestone_Marker,"")),"")</f>
        <v/>
      </c>
      <c r="BQ16" s="71" t="str">
        <f>IFERROR(IF(LEN('Gen Surg'!$E16)=0,"",IF(AND(BQ$7=$D16,$E16=1),'Gen Surg'!Milestone_Marker,"")),"")</f>
        <v/>
      </c>
      <c r="BR16" s="78" t="str">
        <f>IFERROR(IF(LEN('Gen Surg'!$E16)=0,"",IF(AND(BR$7=$D16,$E16=1),'Gen Surg'!Milestone_Marker,"")),"")</f>
        <v/>
      </c>
      <c r="BS16" s="69" t="str">
        <f>IFERROR(IF(LEN('Gen Surg'!$E16)=0,"",IF(AND(BS$7=$D16,$E16=1),'Gen Surg'!Milestone_Marker,"")),"")</f>
        <v/>
      </c>
      <c r="BT16" s="70" t="str">
        <f>IFERROR(IF(LEN('Gen Surg'!$E16)=0,"",IF(AND(BT$7=$D16,$E16=1),'Gen Surg'!Milestone_Marker,"")),"")</f>
        <v/>
      </c>
      <c r="BU16" s="70" t="str">
        <f>IFERROR(IF(LEN('Gen Surg'!$E16)=0,"",IF(AND(BU$7=$D16,$E16=1),'Gen Surg'!Milestone_Marker,"")),"")</f>
        <v/>
      </c>
      <c r="BV16" s="70" t="str">
        <f>IFERROR(IF(LEN('Gen Surg'!$E16)=0,"",IF(AND(BV$7=$D16,$E16=1),'Gen Surg'!Milestone_Marker,"")),"")</f>
        <v/>
      </c>
      <c r="BW16" s="70" t="str">
        <f>IFERROR(IF(LEN('Gen Surg'!$E16)=0,"",IF(AND(BW$7=$D16,$E16=1),'Gen Surg'!Milestone_Marker,"")),"")</f>
        <v/>
      </c>
      <c r="BX16" s="71" t="str">
        <f>IFERROR(IF(LEN('Gen Surg'!$E16)=0,"",IF(AND(BX$7=$D16,$E16=1),'Gen Surg'!Milestone_Marker,"")),"")</f>
        <v/>
      </c>
      <c r="BY16" s="65"/>
      <c r="BZ16" s="64"/>
      <c r="CA16" s="65" t="str">
        <f>IFERROR(IF(LEN('Gen Surg'!$B16)=0,"",IF(AND(CA$7=$D16,$E16=1),'Gen Surg'!Milestone_Marker,"")),"")</f>
        <v/>
      </c>
      <c r="CB16" s="65" t="str">
        <f ca="1">IFERROR(IF(LEN('Gen Surg'!$C16)=0,"",IF(AND(CB$7=$D16,$E16=1),'Gen Surg'!Milestone_Marker,"")),"")</f>
        <v/>
      </c>
      <c r="CC16" s="65" t="str">
        <f>IFERROR(IF(LEN('Gen Surg'!$D16)=0,"",IF(AND(CC$7=$D16,$E16=1),'Gen Surg'!Milestone_Marker,"")),"")</f>
        <v/>
      </c>
    </row>
    <row r="17" spans="1:81" ht="39.75" customHeight="1" outlineLevel="1">
      <c r="A17" s="72" t="s">
        <v>32</v>
      </c>
      <c r="B17" s="60"/>
      <c r="C17" s="73"/>
      <c r="D17" s="74"/>
      <c r="E17" s="53"/>
      <c r="F17" s="62"/>
      <c r="G17" s="90" t="s">
        <v>33</v>
      </c>
      <c r="H17" s="87" t="s">
        <v>34</v>
      </c>
      <c r="I17" s="91" t="s">
        <v>17</v>
      </c>
      <c r="J17" s="88" t="s">
        <v>35</v>
      </c>
      <c r="K17" s="92" t="s">
        <v>36</v>
      </c>
      <c r="L17" s="82">
        <f t="array" ref="L17">SUM(MID(G17:K17, FIND("(", G17:K17) + 1, FIND("h", G17:K17) - FIND("(", G17:K17) - 1)*1)</f>
        <v>42.5</v>
      </c>
      <c r="M17" s="93"/>
      <c r="N17" s="90" t="s">
        <v>33</v>
      </c>
      <c r="O17" s="87" t="s">
        <v>34</v>
      </c>
      <c r="P17" s="91" t="s">
        <v>17</v>
      </c>
      <c r="Q17" s="88" t="s">
        <v>35</v>
      </c>
      <c r="R17" s="92" t="s">
        <v>36</v>
      </c>
      <c r="S17" s="82">
        <f t="array" ref="S17">SUM(MID(N17:R17, FIND("(", N17:R17) + 1, FIND("h", N17:R17) - FIND("(", N17:R17) - 1)*1)</f>
        <v>42.5</v>
      </c>
      <c r="T17" s="93"/>
      <c r="U17" s="90" t="s">
        <v>33</v>
      </c>
      <c r="V17" s="87" t="s">
        <v>34</v>
      </c>
      <c r="W17" s="91" t="s">
        <v>17</v>
      </c>
      <c r="X17" s="88" t="s">
        <v>35</v>
      </c>
      <c r="Y17" s="92" t="s">
        <v>36</v>
      </c>
      <c r="Z17" s="82">
        <f t="array" ref="Z17">SUM(MID(U17:Y17, FIND("(", U17:Y17) + 1, FIND("h", U17:Y17) - FIND("(", U17:Y17) - 1)*1)</f>
        <v>42.5</v>
      </c>
      <c r="AA17" s="94" t="s">
        <v>37</v>
      </c>
      <c r="AB17" s="90" t="s">
        <v>33</v>
      </c>
      <c r="AC17" s="87" t="s">
        <v>34</v>
      </c>
      <c r="AD17" s="91" t="s">
        <v>17</v>
      </c>
      <c r="AE17" s="88" t="s">
        <v>35</v>
      </c>
      <c r="AF17" s="92" t="s">
        <v>36</v>
      </c>
      <c r="AG17" s="82">
        <f t="array" ref="AG17">SUM(MID(AB17:AF17, FIND("(", AB17:AF17) + 1, FIND("h", AB17:AF17) - FIND("(", AB17:AF17) - 1)*1)</f>
        <v>42.5</v>
      </c>
      <c r="AH17" s="93"/>
      <c r="AI17" s="90" t="s">
        <v>33</v>
      </c>
      <c r="AJ17" s="87" t="s">
        <v>34</v>
      </c>
      <c r="AK17" s="91" t="s">
        <v>17</v>
      </c>
      <c r="AL17" s="88" t="s">
        <v>35</v>
      </c>
      <c r="AM17" s="92" t="s">
        <v>36</v>
      </c>
      <c r="AN17" s="82">
        <f t="array" ref="AN17">SUM(MID(AI17:AM17, FIND("(", AI17:AM17) + 1, FIND("h", AI17:AM17) - FIND("(", AI17:AM17) - 1)*1)</f>
        <v>42.5</v>
      </c>
      <c r="AO17" s="93"/>
      <c r="AP17" s="90" t="s">
        <v>33</v>
      </c>
      <c r="AQ17" s="87" t="s">
        <v>34</v>
      </c>
      <c r="AR17" s="91" t="s">
        <v>17</v>
      </c>
      <c r="AS17" s="88" t="s">
        <v>35</v>
      </c>
      <c r="AT17" s="92" t="s">
        <v>36</v>
      </c>
      <c r="AU17" s="82">
        <f t="array" ref="AU17">SUM(MID(AP17:AT17, FIND("(", AP17:AT17) + 1, FIND("h", AP17:AT17) - FIND("(", AP17:AT17) - 1)*1)</f>
        <v>42.5</v>
      </c>
      <c r="AV17" s="93"/>
      <c r="AW17" s="90" t="s">
        <v>33</v>
      </c>
      <c r="AX17" s="87" t="s">
        <v>34</v>
      </c>
      <c r="AY17" s="91" t="s">
        <v>17</v>
      </c>
      <c r="AZ17" s="88" t="s">
        <v>35</v>
      </c>
      <c r="BA17" s="92" t="s">
        <v>36</v>
      </c>
      <c r="BB17" s="82">
        <f t="array" ref="BB17">SUM(MID(AW17:BA17, FIND("(", AW17:BA17) + 1, FIND("h", AW17:BA17) - FIND("(", AW17:BA17) - 1)*1)</f>
        <v>42.5</v>
      </c>
      <c r="BC17" s="86" t="s">
        <v>38</v>
      </c>
      <c r="BD17" s="90" t="s">
        <v>33</v>
      </c>
      <c r="BE17" s="87" t="s">
        <v>34</v>
      </c>
      <c r="BF17" s="91" t="s">
        <v>17</v>
      </c>
      <c r="BG17" s="88" t="s">
        <v>35</v>
      </c>
      <c r="BH17" s="92" t="s">
        <v>36</v>
      </c>
      <c r="BI17" s="82">
        <f t="array" ref="BI17">SUM(MID(BD17:BH17, FIND("(", BD17:BH17) + 1, FIND("h", BD17:BH17) - FIND("(", BD17:BH17) - 1)*1)</f>
        <v>42.5</v>
      </c>
      <c r="BJ17" s="93"/>
      <c r="BK17" s="90" t="s">
        <v>33</v>
      </c>
      <c r="BL17" s="87" t="s">
        <v>34</v>
      </c>
      <c r="BM17" s="91" t="s">
        <v>17</v>
      </c>
      <c r="BN17" s="88" t="s">
        <v>35</v>
      </c>
      <c r="BO17" s="92" t="s">
        <v>36</v>
      </c>
      <c r="BP17" s="82">
        <f t="array" ref="BP17">SUM(MID(BK17:BO17, FIND("(", BK17:BO17) + 1, FIND("h", BK17:BO17) - FIND("(", BK17:BO17) - 1)*1)</f>
        <v>42.5</v>
      </c>
      <c r="BQ17" s="93"/>
      <c r="BR17" s="90" t="s">
        <v>33</v>
      </c>
      <c r="BS17" s="87" t="s">
        <v>34</v>
      </c>
      <c r="BT17" s="91" t="s">
        <v>17</v>
      </c>
      <c r="BU17" s="88" t="s">
        <v>35</v>
      </c>
      <c r="BV17" s="92" t="s">
        <v>36</v>
      </c>
      <c r="BW17" s="82">
        <f t="array" ref="BW17">SUM(MID(BR17:BV17, FIND("(", BR17:BV17) + 1, FIND("h", BR17:BV17) - FIND("(", BR17:BV17) - 1)*1)</f>
        <v>42.5</v>
      </c>
      <c r="BX17" s="93"/>
      <c r="BY17" s="65"/>
      <c r="BZ17" s="64"/>
      <c r="CA17" s="65" t="str">
        <f>IFERROR(IF(LEN('Gen Surg'!$B17)=0,"",IF(AND(CA$7=$D18,$E18=1),'Gen Surg'!Milestone_Marker,"")),"")</f>
        <v/>
      </c>
      <c r="CB17" s="65" t="str">
        <f>IFERROR(IF(LEN('Gen Surg'!$C17)=0,"",IF(AND(CB$7=$D18,$E18=1),'Gen Surg'!Milestone_Marker,"")),"")</f>
        <v/>
      </c>
      <c r="CC17" s="65" t="str">
        <f>IFERROR(IF(LEN('Gen Surg'!$D17)=0,"",IF(AND(CC$7=$D18,$E18=1),'Gen Surg'!Milestone_Marker,"")),"")</f>
        <v/>
      </c>
    </row>
    <row r="18" spans="1:81" ht="39.75" customHeight="1">
      <c r="A18" s="72" t="s">
        <v>39</v>
      </c>
      <c r="B18" s="60"/>
      <c r="C18" s="73"/>
      <c r="D18" s="74"/>
      <c r="E18" s="53"/>
      <c r="F18" s="62"/>
      <c r="G18" s="70" t="s">
        <v>40</v>
      </c>
      <c r="H18" s="81" t="s">
        <v>41</v>
      </c>
      <c r="I18" s="95" t="s">
        <v>42</v>
      </c>
      <c r="J18" s="88" t="s">
        <v>43</v>
      </c>
      <c r="K18" s="88" t="s">
        <v>44</v>
      </c>
      <c r="L18" s="82">
        <f t="array" ref="L18">SUM(MID(G18:K18, FIND("(", G18:K18) + 1, FIND("h", G18:K18) - FIND("(", G18:K18) - 1)*1)</f>
        <v>42.5</v>
      </c>
      <c r="M18" s="93"/>
      <c r="N18" s="70" t="s">
        <v>40</v>
      </c>
      <c r="O18" s="81" t="s">
        <v>41</v>
      </c>
      <c r="P18" s="95" t="s">
        <v>42</v>
      </c>
      <c r="Q18" s="88" t="s">
        <v>43</v>
      </c>
      <c r="R18" s="88" t="s">
        <v>44</v>
      </c>
      <c r="S18" s="82">
        <f t="array" ref="S18">SUM(MID(N18:R18, FIND("(", N18:R18) + 1, FIND("h", N18:R18) - FIND("(", N18:R18) - 1)*1)</f>
        <v>42.5</v>
      </c>
      <c r="T18" s="93"/>
      <c r="U18" s="70" t="s">
        <v>40</v>
      </c>
      <c r="V18" s="81" t="s">
        <v>41</v>
      </c>
      <c r="W18" s="95" t="s">
        <v>42</v>
      </c>
      <c r="X18" s="88" t="s">
        <v>43</v>
      </c>
      <c r="Y18" s="88" t="s">
        <v>44</v>
      </c>
      <c r="Z18" s="82">
        <f t="array" ref="Z18">SUM(MID(U18:Y18, FIND("(", U18:Y18) + 1, FIND("h", U18:Y18) - FIND("(", U18:Y18) - 1)*1)</f>
        <v>42.5</v>
      </c>
      <c r="AA18" s="93"/>
      <c r="AB18" s="70" t="s">
        <v>40</v>
      </c>
      <c r="AC18" s="81" t="s">
        <v>41</v>
      </c>
      <c r="AD18" s="95" t="s">
        <v>42</v>
      </c>
      <c r="AE18" s="88" t="s">
        <v>43</v>
      </c>
      <c r="AF18" s="88" t="s">
        <v>44</v>
      </c>
      <c r="AG18" s="82">
        <f t="array" ref="AG18">SUM(MID(AB18:AF18, FIND("(", AB18:AF18) + 1, FIND("h", AB18:AF18) - FIND("(", AB18:AF18) - 1)*1)</f>
        <v>42.5</v>
      </c>
      <c r="AH18" s="93"/>
      <c r="AI18" s="70" t="s">
        <v>40</v>
      </c>
      <c r="AJ18" s="81" t="s">
        <v>41</v>
      </c>
      <c r="AK18" s="95" t="s">
        <v>42</v>
      </c>
      <c r="AL18" s="88" t="s">
        <v>43</v>
      </c>
      <c r="AM18" s="88" t="s">
        <v>44</v>
      </c>
      <c r="AN18" s="82">
        <f t="array" ref="AN18">SUM(MID(AI18:AM18, FIND("(", AI18:AM18) + 1, FIND("h", AI18:AM18) - FIND("(", AI18:AM18) - 1)*1)</f>
        <v>42.5</v>
      </c>
      <c r="AO18" s="93"/>
      <c r="AP18" s="70" t="s">
        <v>40</v>
      </c>
      <c r="AQ18" s="81" t="s">
        <v>41</v>
      </c>
      <c r="AR18" s="95" t="s">
        <v>42</v>
      </c>
      <c r="AS18" s="88" t="s">
        <v>43</v>
      </c>
      <c r="AT18" s="88" t="s">
        <v>44</v>
      </c>
      <c r="AU18" s="82">
        <f t="array" ref="AU18">SUM(MID(AP18:AT18, FIND("(", AP18:AT18) + 1, FIND("h", AP18:AT18) - FIND("(", AP18:AT18) - 1)*1)</f>
        <v>42.5</v>
      </c>
      <c r="AV18" s="93"/>
      <c r="AW18" s="70" t="s">
        <v>40</v>
      </c>
      <c r="AX18" s="81" t="s">
        <v>41</v>
      </c>
      <c r="AY18" s="95" t="s">
        <v>42</v>
      </c>
      <c r="AZ18" s="88" t="s">
        <v>43</v>
      </c>
      <c r="BA18" s="88" t="s">
        <v>44</v>
      </c>
      <c r="BB18" s="82">
        <f t="array" ref="BB18">SUM(MID(AW18:BA18, FIND("(", AW18:BA18) + 1, FIND("h", AW18:BA18) - FIND("(", AW18:BA18) - 1)*1)</f>
        <v>42.5</v>
      </c>
      <c r="BC18" s="93"/>
      <c r="BD18" s="70" t="s">
        <v>40</v>
      </c>
      <c r="BE18" s="81" t="s">
        <v>41</v>
      </c>
      <c r="BF18" s="95" t="s">
        <v>42</v>
      </c>
      <c r="BG18" s="88" t="s">
        <v>43</v>
      </c>
      <c r="BH18" s="88" t="s">
        <v>44</v>
      </c>
      <c r="BI18" s="82">
        <f t="array" ref="BI18">SUM(MID(BD18:BH18, FIND("(", BD18:BH18) + 1, FIND("h", BD18:BH18) - FIND("(", BD18:BH18) - 1)*1)</f>
        <v>42.5</v>
      </c>
      <c r="BJ18" s="93"/>
      <c r="BK18" s="70" t="s">
        <v>40</v>
      </c>
      <c r="BL18" s="81" t="s">
        <v>41</v>
      </c>
      <c r="BM18" s="95" t="s">
        <v>42</v>
      </c>
      <c r="BN18" s="88" t="s">
        <v>43</v>
      </c>
      <c r="BO18" s="88" t="s">
        <v>44</v>
      </c>
      <c r="BP18" s="82">
        <f t="array" ref="BP18">SUM(MID(BK18:BO18, FIND("(", BK18:BO18) + 1, FIND("h", BK18:BO18) - FIND("(", BK18:BO18) - 1)*1)</f>
        <v>42.5</v>
      </c>
      <c r="BQ18" s="93"/>
      <c r="BR18" s="70" t="s">
        <v>40</v>
      </c>
      <c r="BS18" s="81" t="s">
        <v>41</v>
      </c>
      <c r="BT18" s="95" t="s">
        <v>42</v>
      </c>
      <c r="BU18" s="88" t="s">
        <v>43</v>
      </c>
      <c r="BV18" s="88" t="s">
        <v>44</v>
      </c>
      <c r="BW18" s="82">
        <f t="array" ref="BW18">SUM(MID(BR18:BV18, FIND("(", BR18:BV18) + 1, FIND("h", BR18:BV18) - FIND("(", BR18:BV18) - 1)*1)</f>
        <v>42.5</v>
      </c>
      <c r="BX18" s="93"/>
      <c r="BY18" s="65"/>
      <c r="BZ18" s="64"/>
      <c r="CA18" s="65" t="str">
        <f>IFERROR(IF(LEN('Gen Surg'!$B18)=0,"",IF(AND(CA$7=$D19,$E19=1),'Gen Surg'!Milestone_Marker,"")),"")</f>
        <v/>
      </c>
      <c r="CB18" s="65" t="str">
        <f>IFERROR(IF(LEN('Gen Surg'!$C18)=0,"",IF(AND(CB$7=$D19,$E19=1),'Gen Surg'!Milestone_Marker,"")),"")</f>
        <v/>
      </c>
      <c r="CC18" s="65" t="str">
        <f>IFERROR(IF(LEN('Gen Surg'!$D18)=0,"",IF(AND(CC$7=$D19,$E19=1),'Gen Surg'!Milestone_Marker,"")),"")</f>
        <v/>
      </c>
    </row>
    <row r="19" spans="1:81" ht="39.75" customHeight="1" outlineLevel="1">
      <c r="A19" s="59" t="s">
        <v>45</v>
      </c>
      <c r="B19" s="60"/>
      <c r="C19" s="73"/>
      <c r="D19" s="74"/>
      <c r="E19" s="53"/>
      <c r="F19" s="62"/>
      <c r="G19" s="63" t="str">
        <f>IFERROR(IF(LEN('Gen Surg'!$E19)=0,"",IF(AND(G$7=$D20,$E20=1),'Gen Surg'!Milestone_Marker,"")),"")</f>
        <v/>
      </c>
      <c r="I19" s="65" t="str">
        <f>IFERROR(IF(LEN('Gen Surg'!$E19)=0,"",IF(AND(I$7=$D20,$E20=1),'Gen Surg'!Milestone_Marker,"")),"")</f>
        <v/>
      </c>
      <c r="J19" s="65" t="str">
        <f>IFERROR(IF(LEN('Gen Surg'!$E19)=0,"",IF(AND(J$7=$D20,$E20=1),'Gen Surg'!Milestone_Marker,"")),"")</f>
        <v/>
      </c>
      <c r="K19" s="66" t="str">
        <f>IFERROR(IF(LEN('Gen Surg'!$E19)=0,"",IF(AND(K$7=$D20,$E20=1),'Gen Surg'!Milestone_Marker,"")),"")</f>
        <v/>
      </c>
      <c r="L19" s="66" t="str">
        <f>IFERROR(IF(LEN('Gen Surg'!$E19)=0,"",IF(AND(L$7=$D20,$E20=1),'Gen Surg'!Milestone_Marker,"")),"")</f>
        <v/>
      </c>
      <c r="M19" s="67" t="str">
        <f>IFERROR(IF(LEN('Gen Surg'!$E19)=0,"",IF(AND(M$7=$D20,$E20=1),'Gen Surg'!Milestone_Marker,"")),"")</f>
        <v/>
      </c>
      <c r="N19" s="68" t="str">
        <f>IFERROR(IF(LEN('Gen Surg'!$E19)=0,"",IF(AND(N$7=$D20,$E20=1),'Gen Surg'!Milestone_Marker,"")),"")</f>
        <v/>
      </c>
      <c r="O19" s="69" t="str">
        <f>IFERROR(IF(LEN('Gen Surg'!$E19)=0,"",IF(AND(O$7=$D20,$E20=1),'Gen Surg'!Milestone_Marker,"")),"")</f>
        <v/>
      </c>
      <c r="P19" s="70" t="str">
        <f>IFERROR(IF(LEN('Gen Surg'!$E19)=0,"",IF(AND(P$7=$D20,$E20=1),'Gen Surg'!Milestone_Marker,"")),"")</f>
        <v/>
      </c>
      <c r="Q19" s="70" t="str">
        <f>IFERROR(IF(LEN('Gen Surg'!$E19)=0,"",IF(AND(Q$7=$D20,$E20=1),'Gen Surg'!Milestone_Marker,"")),"")</f>
        <v/>
      </c>
      <c r="R19" s="70" t="str">
        <f>IFERROR(IF(LEN('Gen Surg'!$E19)=0,"",IF(AND(R$7=$D20,$E20=1),'Gen Surg'!Milestone_Marker,"")),"")</f>
        <v/>
      </c>
      <c r="S19" s="70" t="str">
        <f>IFERROR(IF(LEN('Gen Surg'!$E19)=0,"",IF(AND(S$7=$D20,$E20=1),'Gen Surg'!Milestone_Marker,"")),"")</f>
        <v/>
      </c>
      <c r="T19" s="71" t="str">
        <f>IFERROR(IF(LEN('Gen Surg'!$E19)=0,"",IF(AND(T$7=$D20,$E20=1),'Gen Surg'!Milestone_Marker,"")),"")</f>
        <v/>
      </c>
      <c r="U19" s="63" t="str">
        <f>IFERROR(IF(LEN('Gen Surg'!$E19)=0,"",IF(AND(U$7=$D20,$E20=1),'Gen Surg'!Milestone_Marker,"")),"")</f>
        <v/>
      </c>
      <c r="V19" s="64" t="str">
        <f>IFERROR(IF(LEN('Gen Surg'!$E19)=0,"",IF(AND(V$7=$D20,$E20=1),'Gen Surg'!Milestone_Marker,"")),"")</f>
        <v/>
      </c>
      <c r="W19" s="65" t="str">
        <f>IFERROR(IF(LEN('Gen Surg'!$E19)=0,"",IF(AND(W$7=$D20,$E20=1),'Gen Surg'!Milestone_Marker,"")),"")</f>
        <v/>
      </c>
      <c r="X19" s="65" t="str">
        <f>IFERROR(IF(LEN('Gen Surg'!$E19)=0,"",IF(AND(X$7=$D20,$E20=1),'Gen Surg'!Milestone_Marker,"")),"")</f>
        <v/>
      </c>
      <c r="Y19" s="66" t="str">
        <f>IFERROR(IF(LEN('Gen Surg'!$E19)=0,"",IF(AND(Y$7=$D20,$E20=1),'Gen Surg'!Milestone_Marker,"")),"")</f>
        <v/>
      </c>
      <c r="Z19" s="66" t="str">
        <f>IFERROR(IF(LEN('Gen Surg'!$E19)=0,"",IF(AND(Z$7=$D20,$E20=1),'Gen Surg'!Milestone_Marker,"")),"")</f>
        <v/>
      </c>
      <c r="AA19" s="67" t="str">
        <f>IFERROR(IF(LEN('Gen Surg'!$E19)=0,"",IF(AND(AA$7=$D20,$E20=1),'Gen Surg'!Milestone_Marker,"")),"")</f>
        <v/>
      </c>
      <c r="AB19" s="68" t="str">
        <f>IFERROR(IF(LEN('Gen Surg'!$E19)=0,"",IF(AND(AB$7=$D20,$E20=1),'Gen Surg'!Milestone_Marker,"")),"")</f>
        <v/>
      </c>
      <c r="AC19" s="69" t="str">
        <f>IFERROR(IF(LEN('Gen Surg'!$E19)=0,"",IF(AND(AC$7=$D20,$E20=1),'Gen Surg'!Milestone_Marker,"")),"")</f>
        <v/>
      </c>
      <c r="AD19" s="70" t="str">
        <f>IFERROR(IF(LEN('Gen Surg'!$E19)=0,"",IF(AND(AD$7=$D20,$E20=1),'Gen Surg'!Milestone_Marker,"")),"")</f>
        <v/>
      </c>
      <c r="AE19" s="70" t="str">
        <f>IFERROR(IF(LEN('Gen Surg'!$E19)=0,"",IF(AND(AE$7=$D20,$E20=1),'Gen Surg'!Milestone_Marker,"")),"")</f>
        <v/>
      </c>
      <c r="AF19" s="70" t="str">
        <f>IFERROR(IF(LEN('Gen Surg'!$E19)=0,"",IF(AND(AF$7=$D20,$E20=1),'Gen Surg'!Milestone_Marker,"")),"")</f>
        <v/>
      </c>
      <c r="AG19" s="70" t="str">
        <f>IFERROR(IF(LEN('Gen Surg'!$E19)=0,"",IF(AND(AG$7=$D20,$E20=1),'Gen Surg'!Milestone_Marker,"")),"")</f>
        <v/>
      </c>
      <c r="AH19" s="71" t="str">
        <f>IFERROR(IF(LEN('Gen Surg'!$E19)=0,"",IF(AND(AH$7=$D20,$E20=1),'Gen Surg'!Milestone_Marker,"")),"")</f>
        <v/>
      </c>
      <c r="AI19" s="63" t="str">
        <f>IFERROR(IF(LEN('Gen Surg'!$E19)=0,"",IF(AND(AI$7=$D20,$E20=1),'Gen Surg'!Milestone_Marker,"")),"")</f>
        <v/>
      </c>
      <c r="AJ19" s="64" t="str">
        <f>IFERROR(IF(LEN('Gen Surg'!$E19)=0,"",IF(AND(AJ$7=$D20,$E20=1),'Gen Surg'!Milestone_Marker,"")),"")</f>
        <v/>
      </c>
      <c r="AK19" s="65" t="str">
        <f>IFERROR(IF(LEN('Gen Surg'!$E19)=0,"",IF(AND(AK$7=$D20,$E20=1),'Gen Surg'!Milestone_Marker,"")),"")</f>
        <v/>
      </c>
      <c r="AL19" s="65" t="str">
        <f>IFERROR(IF(LEN('Gen Surg'!$E19)=0,"",IF(AND(AL$7=$D20,$E20=1),'Gen Surg'!Milestone_Marker,"")),"")</f>
        <v/>
      </c>
      <c r="AM19" s="66" t="str">
        <f>IFERROR(IF(LEN('Gen Surg'!$E19)=0,"",IF(AND(AM$7=$D20,$E20=1),'Gen Surg'!Milestone_Marker,"")),"")</f>
        <v/>
      </c>
      <c r="AN19" s="66" t="str">
        <f>IFERROR(IF(LEN('Gen Surg'!$E19)=0,"",IF(AND(AN$7=$D20,$E20=1),'Gen Surg'!Milestone_Marker,"")),"")</f>
        <v/>
      </c>
      <c r="AO19" s="67" t="str">
        <f>IFERROR(IF(LEN('Gen Surg'!$E19)=0,"",IF(AND(AO$7=$D20,$E20=1),'Gen Surg'!Milestone_Marker,"")),"")</f>
        <v/>
      </c>
      <c r="AP19" s="68" t="str">
        <f>IFERROR(IF(LEN('Gen Surg'!$E19)=0,"",IF(AND(AP$7=$D20,$E20=1),'Gen Surg'!Milestone_Marker,"")),"")</f>
        <v/>
      </c>
      <c r="AQ19" s="69" t="str">
        <f>IFERROR(IF(LEN('Gen Surg'!$E19)=0,"",IF(AND(AQ$7=$D20,$E20=1),'Gen Surg'!Milestone_Marker,"")),"")</f>
        <v/>
      </c>
      <c r="AR19" s="70" t="str">
        <f>IFERROR(IF(LEN('Gen Surg'!$E19)=0,"",IF(AND(AR$7=$D20,$E20=1),'Gen Surg'!Milestone_Marker,"")),"")</f>
        <v/>
      </c>
      <c r="AS19" s="70" t="str">
        <f>IFERROR(IF(LEN('Gen Surg'!$E19)=0,"",IF(AND(AS$7=$D20,$E20=1),'Gen Surg'!Milestone_Marker,"")),"")</f>
        <v/>
      </c>
      <c r="AT19" s="70" t="str">
        <f>IFERROR(IF(LEN('Gen Surg'!$E19)=0,"",IF(AND(AT$7=$D20,$E20=1),'Gen Surg'!Milestone_Marker,"")),"")</f>
        <v/>
      </c>
      <c r="AU19" s="70" t="str">
        <f>IFERROR(IF(LEN('Gen Surg'!$E19)=0,"",IF(AND(AU$7=$D20,$E20=1),'Gen Surg'!Milestone_Marker,"")),"")</f>
        <v/>
      </c>
      <c r="AV19" s="71" t="str">
        <f>IFERROR(IF(LEN('Gen Surg'!$E19)=0,"",IF(AND(AV$7=$D20,$E20=1),'Gen Surg'!Milestone_Marker,"")),"")</f>
        <v/>
      </c>
      <c r="AW19" s="63" t="str">
        <f>IFERROR(IF(LEN('Gen Surg'!$E19)=0,"",IF(AND(AW$7=$D20,$E20=1),'Gen Surg'!Milestone_Marker,"")),"")</f>
        <v/>
      </c>
      <c r="AX19" s="64" t="str">
        <f>IFERROR(IF(LEN('Gen Surg'!$E19)=0,"",IF(AND(AX$7=$D20,$E20=1),'Gen Surg'!Milestone_Marker,"")),"")</f>
        <v/>
      </c>
      <c r="AY19" s="65" t="str">
        <f>IFERROR(IF(LEN('Gen Surg'!$E19)=0,"",IF(AND(AY$7=$D20,$E20=1),'Gen Surg'!Milestone_Marker,"")),"")</f>
        <v/>
      </c>
      <c r="AZ19" s="65" t="str">
        <f>IFERROR(IF(LEN('Gen Surg'!$E19)=0,"",IF(AND(AZ$7=$D20,$E20=1),'Gen Surg'!Milestone_Marker,"")),"")</f>
        <v/>
      </c>
      <c r="BA19" s="66" t="str">
        <f>IFERROR(IF(LEN('Gen Surg'!$E19)=0,"",IF(AND(BA$7=$D20,$E20=1),'Gen Surg'!Milestone_Marker,"")),"")</f>
        <v/>
      </c>
      <c r="BB19" s="66" t="str">
        <f>IFERROR(IF(LEN('Gen Surg'!$E19)=0,"",IF(AND(BB$7=$D20,$E20=1),'Gen Surg'!Milestone_Marker,"")),"")</f>
        <v/>
      </c>
      <c r="BC19" s="67" t="str">
        <f>IFERROR(IF(LEN('Gen Surg'!$E19)=0,"",IF(AND(BC$7=$D20,$E20=1),'Gen Surg'!Milestone_Marker,"")),"")</f>
        <v/>
      </c>
      <c r="BD19" s="68" t="str">
        <f>IFERROR(IF(LEN('Gen Surg'!$E19)=0,"",IF(AND(BD$7=$D20,$E20=1),'Gen Surg'!Milestone_Marker,"")),"")</f>
        <v/>
      </c>
      <c r="BE19" s="69" t="str">
        <f>IFERROR(IF(LEN('Gen Surg'!$E19)=0,"",IF(AND(BE$7=$D20,$E20=1),'Gen Surg'!Milestone_Marker,"")),"")</f>
        <v/>
      </c>
      <c r="BF19" s="70" t="str">
        <f>IFERROR(IF(LEN('Gen Surg'!$E19)=0,"",IF(AND(BF$7=$D20,$E20=1),'Gen Surg'!Milestone_Marker,"")),"")</f>
        <v/>
      </c>
      <c r="BG19" s="70" t="str">
        <f>IFERROR(IF(LEN('Gen Surg'!$E19)=0,"",IF(AND(BG$7=$D20,$E20=1),'Gen Surg'!Milestone_Marker,"")),"")</f>
        <v/>
      </c>
      <c r="BH19" s="70" t="str">
        <f>IFERROR(IF(LEN('Gen Surg'!$E19)=0,"",IF(AND(BH$7=$D20,$E20=1),'Gen Surg'!Milestone_Marker,"")),"")</f>
        <v/>
      </c>
      <c r="BI19" s="70" t="str">
        <f>IFERROR(IF(LEN('Gen Surg'!$E19)=0,"",IF(AND(BI$7=$D20,$E20=1),'Gen Surg'!Milestone_Marker,"")),"")</f>
        <v/>
      </c>
      <c r="BJ19" s="71" t="str">
        <f>IFERROR(IF(LEN('Gen Surg'!$E19)=0,"",IF(AND(BJ$7=$D20,$E20=1),'Gen Surg'!Milestone_Marker,"")),"")</f>
        <v/>
      </c>
      <c r="BK19" s="63" t="str">
        <f>IFERROR(IF(LEN('Gen Surg'!$E19)=0,"",IF(AND(BK$7=$D20,$E20=1),'Gen Surg'!Milestone_Marker,"")),"")</f>
        <v/>
      </c>
      <c r="BL19" s="64" t="str">
        <f>IFERROR(IF(LEN('Gen Surg'!$E19)=0,"",IF(AND(BL$7=$D20,$E20=1),'Gen Surg'!Milestone_Marker,"")),"")</f>
        <v/>
      </c>
      <c r="BM19" s="65" t="str">
        <f>IFERROR(IF(LEN('Gen Surg'!$E19)=0,"",IF(AND(BM$7=$D20,$E20=1),'Gen Surg'!Milestone_Marker,"")),"")</f>
        <v/>
      </c>
      <c r="BN19" s="65" t="str">
        <f>IFERROR(IF(LEN('Gen Surg'!$E19)=0,"",IF(AND(BN$7=$D20,$E20=1),'Gen Surg'!Milestone_Marker,"")),"")</f>
        <v/>
      </c>
      <c r="BO19" s="66" t="str">
        <f>IFERROR(IF(LEN('Gen Surg'!$E19)=0,"",IF(AND(BO$7=$D20,$E20=1),'Gen Surg'!Milestone_Marker,"")),"")</f>
        <v/>
      </c>
      <c r="BP19" s="66" t="str">
        <f>IFERROR(IF(LEN('Gen Surg'!$E19)=0,"",IF(AND(BP$7=$D20,$E20=1),'Gen Surg'!Milestone_Marker,"")),"")</f>
        <v/>
      </c>
      <c r="BQ19" s="67" t="str">
        <f>IFERROR(IF(LEN('Gen Surg'!$E19)=0,"",IF(AND(BQ$7=$D20,$E20=1),'Gen Surg'!Milestone_Marker,"")),"")</f>
        <v/>
      </c>
      <c r="BR19" s="68" t="str">
        <f>IFERROR(IF(LEN('Gen Surg'!$E19)=0,"",IF(AND(BR$7=$D20,$E20=1),'Gen Surg'!Milestone_Marker,"")),"")</f>
        <v/>
      </c>
      <c r="BS19" s="69" t="str">
        <f>IFERROR(IF(LEN('Gen Surg'!$E19)=0,"",IF(AND(BS$7=$D20,$E20=1),'Gen Surg'!Milestone_Marker,"")),"")</f>
        <v/>
      </c>
      <c r="BT19" s="70" t="str">
        <f>IFERROR(IF(LEN('Gen Surg'!$E19)=0,"",IF(AND(BT$7=$D20,$E20=1),'Gen Surg'!Milestone_Marker,"")),"")</f>
        <v/>
      </c>
      <c r="BU19" s="70" t="str">
        <f>IFERROR(IF(LEN('Gen Surg'!$E19)=0,"",IF(AND(BU$7=$D20,$E20=1),'Gen Surg'!Milestone_Marker,"")),"")</f>
        <v/>
      </c>
      <c r="BV19" s="70" t="str">
        <f>IFERROR(IF(LEN('Gen Surg'!$E19)=0,"",IF(AND(BV$7=$D20,$E20=1),'Gen Surg'!Milestone_Marker,"")),"")</f>
        <v/>
      </c>
      <c r="BW19" s="70" t="str">
        <f>IFERROR(IF(LEN('Gen Surg'!$E19)=0,"",IF(AND(BW$7=$D20,$E20=1),'Gen Surg'!Milestone_Marker,"")),"")</f>
        <v/>
      </c>
      <c r="BX19" s="71" t="str">
        <f>IFERROR(IF(LEN('Gen Surg'!$E19)=0,"",IF(AND(BX$7=$D20,$E20=1),'Gen Surg'!Milestone_Marker,"")),"")</f>
        <v/>
      </c>
      <c r="BY19" s="65"/>
      <c r="BZ19" s="64"/>
      <c r="CA19" s="65" t="str">
        <f>IFERROR(IF(LEN('Gen Surg'!$B19)=0,"",IF(AND(CA$7=$D20,$E20=1),'Gen Surg'!Milestone_Marker,"")),"")</f>
        <v/>
      </c>
      <c r="CB19" s="65" t="str">
        <f>IFERROR(IF(LEN('Gen Surg'!$C19)=0,"",IF(AND(CB$7=$D20,$E20=1),'Gen Surg'!Milestone_Marker,"")),"")</f>
        <v/>
      </c>
      <c r="CC19" s="65" t="str">
        <f>IFERROR(IF(LEN('Gen Surg'!$D19)=0,"",IF(AND(CC$7=$D20,$E20=1),'Gen Surg'!Milestone_Marker,"")),"")</f>
        <v/>
      </c>
    </row>
    <row r="20" spans="1:81" ht="39.75" customHeight="1" outlineLevel="1">
      <c r="A20" s="72"/>
      <c r="B20" s="60"/>
      <c r="C20" s="73"/>
      <c r="D20" s="74"/>
      <c r="E20" s="53"/>
      <c r="F20" s="62"/>
      <c r="G20" s="75" t="str">
        <f>IFERROR(IF(LEN('Gen Surg'!$E20)=0,"",IF(AND(G$7=#REF!,#REF!=1),'Gen Surg'!Milestone_Marker,"")),"")</f>
        <v/>
      </c>
      <c r="H20" s="76" t="str">
        <f>IFERROR(IF(LEN('Gen Surg'!$E20)=0,"",IF(AND(H$7=#REF!,#REF!=1),'Gen Surg'!Milestone_Marker,"")),"")</f>
        <v/>
      </c>
      <c r="I20" s="77" t="str">
        <f>IFERROR(IF(LEN('Gen Surg'!$E20)=0,"",IF(AND(I$7=#REF!,#REF!=1),'Gen Surg'!Milestone_Marker,"")),"")</f>
        <v/>
      </c>
      <c r="J20" s="77" t="str">
        <f>IFERROR(IF(LEN('Gen Surg'!$E20)=0,"",IF(AND(J$7=#REF!,#REF!=1),'Gen Surg'!Milestone_Marker,"")),"")</f>
        <v/>
      </c>
      <c r="K20" s="70" t="str">
        <f>IFERROR(IF(LEN('Gen Surg'!$E20)=0,"",IF(AND(K$7=#REF!,#REF!=1),'Gen Surg'!Milestone_Marker,"")),"")</f>
        <v/>
      </c>
      <c r="L20" s="70" t="str">
        <f>IFERROR(IF(LEN('Gen Surg'!$E20)=0,"",IF(AND(L$7=#REF!,#REF!=1),'Gen Surg'!Milestone_Marker,"")),"")</f>
        <v/>
      </c>
      <c r="M20" s="71" t="str">
        <f>IFERROR(IF(LEN('Gen Surg'!$E20)=0,"",IF(AND(M$7=#REF!,#REF!=1),'Gen Surg'!Milestone_Marker,"")),"")</f>
        <v/>
      </c>
      <c r="N20" s="78" t="str">
        <f>IFERROR(IF(LEN('Gen Surg'!$E20)=0,"",IF(AND(N$7=#REF!,#REF!=1),'Gen Surg'!Milestone_Marker,"")),"")</f>
        <v/>
      </c>
      <c r="O20" s="69" t="str">
        <f>IFERROR(IF(LEN('Gen Surg'!$E20)=0,"",IF(AND(O$7=#REF!,#REF!=1),'Gen Surg'!Milestone_Marker,"")),"")</f>
        <v/>
      </c>
      <c r="P20" s="70" t="str">
        <f>IFERROR(IF(LEN('Gen Surg'!$E20)=0,"",IF(AND(P$7=#REF!,#REF!=1),'Gen Surg'!Milestone_Marker,"")),"")</f>
        <v/>
      </c>
      <c r="Q20" s="70" t="str">
        <f>IFERROR(IF(LEN('Gen Surg'!$E20)=0,"",IF(AND(Q$7=#REF!,#REF!=1),'Gen Surg'!Milestone_Marker,"")),"")</f>
        <v/>
      </c>
      <c r="R20" s="70" t="str">
        <f>IFERROR(IF(LEN('Gen Surg'!$E20)=0,"",IF(AND(R$7=#REF!,#REF!=1),'Gen Surg'!Milestone_Marker,"")),"")</f>
        <v/>
      </c>
      <c r="S20" s="70" t="str">
        <f>IFERROR(IF(LEN('Gen Surg'!$E20)=0,"",IF(AND(S$7=#REF!,#REF!=1),'Gen Surg'!Milestone_Marker,"")),"")</f>
        <v/>
      </c>
      <c r="T20" s="71" t="str">
        <f>IFERROR(IF(LEN('Gen Surg'!$E20)=0,"",IF(AND(T$7=#REF!,#REF!=1),'Gen Surg'!Milestone_Marker,"")),"")</f>
        <v/>
      </c>
      <c r="U20" s="75" t="str">
        <f>IFERROR(IF(LEN('Gen Surg'!$E20)=0,"",IF(AND(U$7=#REF!,#REF!=1),'Gen Surg'!Milestone_Marker,"")),"")</f>
        <v/>
      </c>
      <c r="V20" s="76" t="str">
        <f>IFERROR(IF(LEN('Gen Surg'!$E20)=0,"",IF(AND(V$7=#REF!,#REF!=1),'Gen Surg'!Milestone_Marker,"")),"")</f>
        <v/>
      </c>
      <c r="W20" s="77" t="str">
        <f>IFERROR(IF(LEN('Gen Surg'!$E20)=0,"",IF(AND(W$7=#REF!,#REF!=1),'Gen Surg'!Milestone_Marker,"")),"")</f>
        <v/>
      </c>
      <c r="X20" s="77" t="str">
        <f>IFERROR(IF(LEN('Gen Surg'!$E20)=0,"",IF(AND(X$7=#REF!,#REF!=1),'Gen Surg'!Milestone_Marker,"")),"")</f>
        <v/>
      </c>
      <c r="Y20" s="70" t="str">
        <f>IFERROR(IF(LEN('Gen Surg'!$E20)=0,"",IF(AND(Y$7=#REF!,#REF!=1),'Gen Surg'!Milestone_Marker,"")),"")</f>
        <v/>
      </c>
      <c r="Z20" s="70" t="str">
        <f>IFERROR(IF(LEN('Gen Surg'!$E20)=0,"",IF(AND(Z$7=#REF!,#REF!=1),'Gen Surg'!Milestone_Marker,"")),"")</f>
        <v/>
      </c>
      <c r="AA20" s="71" t="str">
        <f>IFERROR(IF(LEN('Gen Surg'!$E20)=0,"",IF(AND(AA$7=#REF!,#REF!=1),'Gen Surg'!Milestone_Marker,"")),"")</f>
        <v/>
      </c>
      <c r="AB20" s="78"/>
      <c r="AC20" s="69"/>
      <c r="AD20" s="70"/>
      <c r="AE20" s="70"/>
      <c r="AF20" s="70"/>
      <c r="AG20" s="70"/>
      <c r="AH20" s="71" t="str">
        <f>IFERROR(IF(LEN('Gen Surg'!$E20)=0,"",IF(AND(AH$7=#REF!,#REF!=1),'Gen Surg'!Milestone_Marker,"")),"")</f>
        <v/>
      </c>
      <c r="AI20" s="63" t="str">
        <f>IFERROR(IF(LEN('Gen Surg'!$E20)=0,"",IF(AND(AI$7=#REF!,#REF!=1),'Gen Surg'!Milestone_Marker,"")),"")</f>
        <v/>
      </c>
      <c r="AJ20" s="64"/>
      <c r="AK20" s="65"/>
      <c r="AL20" s="65"/>
      <c r="AM20" s="66"/>
      <c r="AN20" s="66"/>
      <c r="AO20" s="67"/>
      <c r="AP20" s="68"/>
      <c r="AQ20" s="69"/>
      <c r="AR20" s="70"/>
      <c r="AS20" s="70"/>
      <c r="AT20" s="70"/>
      <c r="AU20" s="70"/>
      <c r="AV20" s="71"/>
      <c r="AW20" s="63"/>
      <c r="AX20" s="64"/>
      <c r="AY20" s="65"/>
      <c r="AZ20" s="65"/>
      <c r="BA20" s="66"/>
      <c r="BB20" s="66"/>
      <c r="BC20" s="67"/>
      <c r="BD20" s="68"/>
      <c r="BE20" s="69"/>
      <c r="BF20" s="70"/>
      <c r="BG20" s="70"/>
      <c r="BH20" s="70"/>
      <c r="BI20" s="70"/>
      <c r="BJ20" s="71" t="str">
        <f>IFERROR(IF(LEN('Gen Surg'!$E20)=0,"",IF(AND(BJ$7=#REF!,#REF!=1),'Gen Surg'!Milestone_Marker,"")),"")</f>
        <v/>
      </c>
      <c r="BK20" s="63"/>
      <c r="BL20" s="64"/>
      <c r="BM20" s="65"/>
      <c r="BN20" s="65"/>
      <c r="BO20" s="66"/>
      <c r="BP20" s="66"/>
      <c r="BQ20" s="67"/>
      <c r="BR20" s="68"/>
      <c r="BS20" s="69"/>
      <c r="BT20" s="70"/>
      <c r="BU20" s="70"/>
      <c r="BV20" s="70"/>
      <c r="BW20" s="70"/>
      <c r="BX20" s="71"/>
      <c r="BY20" s="65"/>
      <c r="BZ20" s="64"/>
      <c r="CA20" s="65" t="str">
        <f>IFERROR(IF(LEN('Gen Surg'!$B20)=0,"",IF(AND(CA$7=#REF!,#REF!=1),'Gen Surg'!Milestone_Marker,"")),"")</f>
        <v/>
      </c>
      <c r="CB20" s="65" t="str">
        <f>IFERROR(IF(LEN('Gen Surg'!$C20)=0,"",IF(AND(CB$7=#REF!,#REF!=1),'Gen Surg'!Milestone_Marker,"")),"")</f>
        <v/>
      </c>
      <c r="CC20" s="65" t="str">
        <f>IFERROR(IF(LEN('Gen Surg'!$D20)=0,"",IF(AND(CC$7=#REF!,#REF!=1),'Gen Surg'!Milestone_Marker,"")),"")</f>
        <v/>
      </c>
    </row>
    <row r="21" spans="1:81" ht="39.75" customHeight="1" outlineLevel="1">
      <c r="A21" s="72" t="s">
        <v>46</v>
      </c>
      <c r="B21" s="60"/>
      <c r="C21" s="73"/>
      <c r="D21" s="74"/>
      <c r="E21" s="53"/>
      <c r="F21" s="62"/>
      <c r="G21" s="91" t="s">
        <v>22</v>
      </c>
      <c r="H21" s="96" t="s">
        <v>47</v>
      </c>
      <c r="I21" s="69" t="s">
        <v>48</v>
      </c>
      <c r="J21" s="92" t="s">
        <v>49</v>
      </c>
      <c r="K21" s="88" t="s">
        <v>50</v>
      </c>
      <c r="L21" s="82">
        <f t="array" ref="L21">SUM(MID(G21:K21, FIND("(", G21:K21) + 1, FIND("h", G21:K21) - FIND("(", G21:K21) - 1)*1)</f>
        <v>42.5</v>
      </c>
      <c r="M21" s="83"/>
      <c r="N21" s="90" t="s">
        <v>51</v>
      </c>
      <c r="O21" s="91" t="s">
        <v>52</v>
      </c>
      <c r="P21" s="97" t="s">
        <v>41</v>
      </c>
      <c r="Q21" s="87" t="s">
        <v>53</v>
      </c>
      <c r="R21" s="91" t="s">
        <v>54</v>
      </c>
      <c r="S21" s="82">
        <f t="array" ref="S21">SUM(MID(N21:R21, FIND("(", N21:R21) + 1, FIND("h", N21:R21) - FIND("(", N21:R21) - 1)*1)</f>
        <v>42.5</v>
      </c>
      <c r="T21" s="83"/>
      <c r="U21" s="92" t="s">
        <v>41</v>
      </c>
      <c r="V21" s="88" t="s">
        <v>28</v>
      </c>
      <c r="W21" s="91" t="s">
        <v>22</v>
      </c>
      <c r="X21" s="91" t="s">
        <v>22</v>
      </c>
      <c r="Y21" s="91" t="s">
        <v>59</v>
      </c>
      <c r="Z21" s="82">
        <f t="array" ref="Z21">SUM(MID(U21:Y21, FIND("(", U21:Y21) + 1, FIND("h", U21:Y21) - FIND("(", U21:Y21) - 1)*1)</f>
        <v>42.5</v>
      </c>
      <c r="AA21" s="83"/>
      <c r="AB21" s="91" t="s">
        <v>22</v>
      </c>
      <c r="AC21" s="96" t="s">
        <v>47</v>
      </c>
      <c r="AD21" s="91" t="s">
        <v>48</v>
      </c>
      <c r="AE21" s="92" t="s">
        <v>49</v>
      </c>
      <c r="AF21" s="88" t="s">
        <v>50</v>
      </c>
      <c r="AG21" s="82">
        <f t="array" ref="AG21">SUM(MID(AB21:AF21, FIND("(", AB21:AF21) + 1, FIND("h", AB21:AF21) - FIND("(", AB21:AF21) - 1)*1)</f>
        <v>42.5</v>
      </c>
      <c r="AH21" s="83"/>
      <c r="AI21" s="90" t="s">
        <v>51</v>
      </c>
      <c r="AJ21" s="91" t="s">
        <v>52</v>
      </c>
      <c r="AK21" s="97" t="s">
        <v>41</v>
      </c>
      <c r="AL21" s="87" t="s">
        <v>53</v>
      </c>
      <c r="AM21" s="91" t="s">
        <v>54</v>
      </c>
      <c r="AN21" s="82">
        <f t="array" ref="AN21">SUM(MID(AI21:AM21, FIND("(", AI21:AM21) + 1, FIND("h", AI21:AM21) - FIND("(", AI21:AM21) - 1)*1)</f>
        <v>42.5</v>
      </c>
      <c r="AO21" s="83"/>
      <c r="AP21" s="92" t="s">
        <v>41</v>
      </c>
      <c r="AQ21" s="137" t="s">
        <v>28</v>
      </c>
      <c r="AR21" s="91" t="s">
        <v>22</v>
      </c>
      <c r="AS21" s="91" t="s">
        <v>22</v>
      </c>
      <c r="AT21" s="91" t="s">
        <v>59</v>
      </c>
      <c r="AU21" s="82">
        <f t="array" ref="AU21">SUM(MID(AP21:AT21, FIND("(", AP21:AT21) + 1, FIND("h", AP21:AT21) - FIND("(", AP21:AT21) - 1)*1)</f>
        <v>42.5</v>
      </c>
      <c r="AV21" s="83"/>
      <c r="AW21" s="91" t="s">
        <v>22</v>
      </c>
      <c r="AX21" s="96" t="s">
        <v>47</v>
      </c>
      <c r="AY21" s="91" t="s">
        <v>48</v>
      </c>
      <c r="AZ21" s="92" t="s">
        <v>49</v>
      </c>
      <c r="BA21" s="88" t="s">
        <v>50</v>
      </c>
      <c r="BB21" s="82">
        <f t="array" ref="BB21">SUM(MID(AW21:BA21, FIND("(", AW21:BA21) + 1, FIND("h", AW21:BA21) - FIND("(", AW21:BA21) - 1)*1)</f>
        <v>42.5</v>
      </c>
      <c r="BC21" s="83"/>
      <c r="BD21" s="90" t="s">
        <v>51</v>
      </c>
      <c r="BE21" s="91" t="s">
        <v>52</v>
      </c>
      <c r="BF21" s="97" t="s">
        <v>41</v>
      </c>
      <c r="BG21" s="87" t="s">
        <v>53</v>
      </c>
      <c r="BH21" s="91" t="s">
        <v>54</v>
      </c>
      <c r="BI21" s="82">
        <f t="array" ref="BI21">SUM(MID(BD21:BH21, FIND("(", BD21:BH21) + 1, FIND("h", BD21:BH21) - FIND("(", BD21:BH21) - 1)*1)</f>
        <v>42.5</v>
      </c>
      <c r="BJ21" s="83"/>
      <c r="BK21" s="92" t="s">
        <v>41</v>
      </c>
      <c r="BL21" s="137" t="s">
        <v>28</v>
      </c>
      <c r="BM21" s="91" t="s">
        <v>22</v>
      </c>
      <c r="BN21" s="91" t="s">
        <v>22</v>
      </c>
      <c r="BO21" s="91" t="s">
        <v>59</v>
      </c>
      <c r="BP21" s="82">
        <f t="array" ref="BP21">SUM(MID(BK21:BO21, FIND("(", BK21:BO21) + 1, FIND("h", BK21:BO21) - FIND("(", BK21:BO21) - 1)*1)</f>
        <v>42.5</v>
      </c>
      <c r="BQ21" s="83"/>
      <c r="BR21" s="91" t="s">
        <v>22</v>
      </c>
      <c r="BS21" s="96" t="s">
        <v>47</v>
      </c>
      <c r="BT21" s="91" t="s">
        <v>48</v>
      </c>
      <c r="BU21" s="92" t="s">
        <v>49</v>
      </c>
      <c r="BV21" s="88" t="s">
        <v>50</v>
      </c>
      <c r="BW21" s="82">
        <f t="array" ref="BW21">SUM(MID(BR21:BV21, FIND("(", BR21:BV21) + 1, FIND("h", BR21:BV21) - FIND("(", BR21:BV21) - 1)*1)</f>
        <v>42.5</v>
      </c>
      <c r="BX21" s="83"/>
      <c r="BY21" s="65"/>
      <c r="BZ21" s="64"/>
      <c r="CA21" s="65"/>
      <c r="CB21" s="65"/>
      <c r="CC21" s="65"/>
    </row>
    <row r="22" spans="1:81" ht="39.75" customHeight="1">
      <c r="A22" s="72" t="s">
        <v>55</v>
      </c>
      <c r="B22" s="60"/>
      <c r="C22" s="73"/>
      <c r="D22" s="74"/>
      <c r="E22" s="53"/>
      <c r="F22" s="62"/>
      <c r="G22" s="78" t="s">
        <v>51</v>
      </c>
      <c r="H22" s="69" t="s">
        <v>52</v>
      </c>
      <c r="I22" s="97" t="s">
        <v>41</v>
      </c>
      <c r="J22" s="87" t="s">
        <v>53</v>
      </c>
      <c r="K22" s="69" t="s">
        <v>54</v>
      </c>
      <c r="L22" s="82">
        <f t="array" ref="L22">SUM(MID(G22:K22, FIND("(", G22:K22) + 1, FIND("h", G22:K22) - FIND("(", G22:K22) - 1)*1)</f>
        <v>42.5</v>
      </c>
      <c r="M22" s="83"/>
      <c r="N22" s="92" t="s">
        <v>41</v>
      </c>
      <c r="O22" s="88" t="s">
        <v>28</v>
      </c>
      <c r="P22" s="91" t="s">
        <v>22</v>
      </c>
      <c r="Q22" s="91" t="s">
        <v>22</v>
      </c>
      <c r="R22" s="91" t="s">
        <v>59</v>
      </c>
      <c r="S22" s="82">
        <f t="array" ref="S22">SUM(MID(N22:R22, FIND("(", N22:R22) + 1, FIND("h", N22:R22) - FIND("(", N22:R22) - 1)*1)</f>
        <v>42.5</v>
      </c>
      <c r="T22" s="83"/>
      <c r="U22" s="91" t="s">
        <v>22</v>
      </c>
      <c r="V22" s="96" t="s">
        <v>47</v>
      </c>
      <c r="W22" s="91" t="s">
        <v>48</v>
      </c>
      <c r="X22" s="92" t="s">
        <v>49</v>
      </c>
      <c r="Y22" s="88" t="s">
        <v>50</v>
      </c>
      <c r="Z22" s="82">
        <f t="array" ref="Z22">SUM(MID(U22:Y22, FIND("(", U22:Y22) + 1, FIND("h", U22:Y22) - FIND("(", U22:Y22) - 1)*1)</f>
        <v>42.5</v>
      </c>
      <c r="AA22" s="83"/>
      <c r="AB22" s="90" t="s">
        <v>51</v>
      </c>
      <c r="AC22" s="91" t="s">
        <v>52</v>
      </c>
      <c r="AD22" s="97" t="s">
        <v>41</v>
      </c>
      <c r="AE22" s="87" t="s">
        <v>53</v>
      </c>
      <c r="AF22" s="91" t="s">
        <v>54</v>
      </c>
      <c r="AG22" s="82">
        <f t="array" ref="AG22">SUM(MID(AB22:AF22, FIND("(", AB22:AF22) + 1, FIND("h", AB22:AF22) - FIND("(", AB22:AF22) - 1)*1)</f>
        <v>42.5</v>
      </c>
      <c r="AH22" s="98" t="s">
        <v>56</v>
      </c>
      <c r="AI22" s="92" t="s">
        <v>41</v>
      </c>
      <c r="AJ22" s="137" t="s">
        <v>28</v>
      </c>
      <c r="AK22" s="91" t="s">
        <v>22</v>
      </c>
      <c r="AL22" s="91" t="s">
        <v>22</v>
      </c>
      <c r="AM22" s="91" t="s">
        <v>59</v>
      </c>
      <c r="AN22" s="82">
        <f t="array" ref="AN22">SUM(MID(AI22:AM22, FIND("(", AI22:AM22) + 1, FIND("h", AI22:AM22) - FIND("(", AI22:AM22) - 1)*1)</f>
        <v>42.5</v>
      </c>
      <c r="AO22" s="83"/>
      <c r="AP22" s="91" t="s">
        <v>22</v>
      </c>
      <c r="AQ22" s="96" t="s">
        <v>47</v>
      </c>
      <c r="AR22" s="91" t="s">
        <v>48</v>
      </c>
      <c r="AS22" s="92" t="s">
        <v>49</v>
      </c>
      <c r="AT22" s="88" t="s">
        <v>50</v>
      </c>
      <c r="AU22" s="82">
        <f t="array" ref="AU22">SUM(MID(AP22:AT22, FIND("(", AP22:AT22) + 1, FIND("h", AP22:AT22) - FIND("(", AP22:AT22) - 1)*1)</f>
        <v>42.5</v>
      </c>
      <c r="AV22" s="83"/>
      <c r="AW22" s="90" t="s">
        <v>51</v>
      </c>
      <c r="AX22" s="91" t="s">
        <v>52</v>
      </c>
      <c r="AY22" s="97" t="s">
        <v>41</v>
      </c>
      <c r="AZ22" s="87" t="s">
        <v>53</v>
      </c>
      <c r="BA22" s="91" t="s">
        <v>54</v>
      </c>
      <c r="BB22" s="82">
        <f t="array" ref="BB22">SUM(MID(AW22:BA22, FIND("(", AW22:BA22) + 1, FIND("h", AW22:BA22) - FIND("(", AW22:BA22) - 1)*1)</f>
        <v>42.5</v>
      </c>
      <c r="BC22" s="83"/>
      <c r="BD22" s="92" t="s">
        <v>41</v>
      </c>
      <c r="BE22" s="137" t="s">
        <v>28</v>
      </c>
      <c r="BF22" s="91" t="s">
        <v>22</v>
      </c>
      <c r="BG22" s="91" t="s">
        <v>22</v>
      </c>
      <c r="BH22" s="91" t="s">
        <v>59</v>
      </c>
      <c r="BI22" s="82">
        <f t="array" ref="BI22">SUM(MID(BD22:BH22, FIND("(", BD22:BH22) + 1, FIND("h", BD22:BH22) - FIND("(", BD22:BH22) - 1)*1)</f>
        <v>42.5</v>
      </c>
      <c r="BJ22" s="98" t="s">
        <v>57</v>
      </c>
      <c r="BK22" s="91" t="s">
        <v>22</v>
      </c>
      <c r="BL22" s="96" t="s">
        <v>47</v>
      </c>
      <c r="BM22" s="91" t="s">
        <v>48</v>
      </c>
      <c r="BN22" s="92" t="s">
        <v>49</v>
      </c>
      <c r="BO22" s="88" t="s">
        <v>50</v>
      </c>
      <c r="BP22" s="82">
        <f t="array" ref="BP22">SUM(MID(BK22:BO22, FIND("(", BK22:BO22) + 1, FIND("h", BK22:BO22) - FIND("(", BK22:BO22) - 1)*1)</f>
        <v>42.5</v>
      </c>
      <c r="BQ22" s="83"/>
      <c r="BR22" s="90" t="s">
        <v>51</v>
      </c>
      <c r="BS22" s="91" t="s">
        <v>52</v>
      </c>
      <c r="BT22" s="97" t="s">
        <v>41</v>
      </c>
      <c r="BU22" s="87" t="s">
        <v>53</v>
      </c>
      <c r="BV22" s="91" t="s">
        <v>54</v>
      </c>
      <c r="BW22" s="82">
        <f t="array" ref="BW22">SUM(MID(BR22:BV22, FIND("(", BR22:BV22) + 1, FIND("h", BR22:BV22) - FIND("(", BR22:BV22) - 1)*1)</f>
        <v>42.5</v>
      </c>
      <c r="BX22" s="83"/>
      <c r="BY22" s="65"/>
      <c r="BZ22" s="64"/>
      <c r="CA22" s="65" t="str">
        <f>IFERROR(IF(LEN('Gen Surg'!$B22)=0,"",IF(AND(CA$7=$D24,$E24=1),'Gen Surg'!Milestone_Marker,"")),"")</f>
        <v/>
      </c>
      <c r="CB22" s="65" t="str">
        <f>IFERROR(IF(LEN('Gen Surg'!$C22)=0,"",IF(AND(CB$7=$D24,$E24=1),'Gen Surg'!Milestone_Marker,"")),"")</f>
        <v/>
      </c>
      <c r="CC22" s="65" t="str">
        <f>IFERROR(IF(LEN('Gen Surg'!$D22)=0,"",IF(AND(CC$7=$D24,$E24=1),'Gen Surg'!Milestone_Marker,"")),"")</f>
        <v/>
      </c>
    </row>
    <row r="23" spans="1:81" ht="39.75" customHeight="1" outlineLevel="1">
      <c r="A23" s="99" t="s">
        <v>58</v>
      </c>
      <c r="B23" s="60"/>
      <c r="C23" s="73"/>
      <c r="D23" s="74"/>
      <c r="E23" s="53"/>
      <c r="F23" s="62"/>
      <c r="G23" s="92" t="s">
        <v>41</v>
      </c>
      <c r="H23" s="88" t="s">
        <v>28</v>
      </c>
      <c r="I23" s="91" t="s">
        <v>22</v>
      </c>
      <c r="J23" s="91" t="s">
        <v>22</v>
      </c>
      <c r="K23" s="91" t="s">
        <v>59</v>
      </c>
      <c r="L23" s="82">
        <f t="array" ref="L23">SUM(MID(G23:K23, FIND("(", G23:K23) + 1, FIND("h", G23:K23) - FIND("(", G23:K23) - 1)*1)</f>
        <v>42.5</v>
      </c>
      <c r="M23" s="67"/>
      <c r="N23" s="91" t="s">
        <v>22</v>
      </c>
      <c r="O23" s="96" t="s">
        <v>47</v>
      </c>
      <c r="P23" s="91" t="s">
        <v>48</v>
      </c>
      <c r="Q23" s="92" t="s">
        <v>49</v>
      </c>
      <c r="R23" s="88" t="s">
        <v>50</v>
      </c>
      <c r="S23" s="82">
        <f t="array" ref="S23">SUM(MID(N23:R23, FIND("(", N23:R23) + 1, FIND("h", N23:R23) - FIND("(", N23:R23) - 1)*1)</f>
        <v>42.5</v>
      </c>
      <c r="T23" s="71"/>
      <c r="U23" s="90" t="s">
        <v>51</v>
      </c>
      <c r="V23" s="91" t="s">
        <v>52</v>
      </c>
      <c r="W23" s="97" t="s">
        <v>41</v>
      </c>
      <c r="X23" s="87" t="s">
        <v>53</v>
      </c>
      <c r="Y23" s="91" t="s">
        <v>54</v>
      </c>
      <c r="Z23" s="82">
        <f t="array" ref="Z23">SUM(MID(U23:Y23, FIND("(", U23:Y23) + 1, FIND("h", U23:Y23) - FIND("(", U23:Y23) - 1)*1)</f>
        <v>42.5</v>
      </c>
      <c r="AA23" s="71"/>
      <c r="AB23" s="92" t="s">
        <v>41</v>
      </c>
      <c r="AC23" s="137" t="s">
        <v>28</v>
      </c>
      <c r="AD23" s="91" t="s">
        <v>22</v>
      </c>
      <c r="AE23" s="91" t="s">
        <v>22</v>
      </c>
      <c r="AF23" s="91" t="s">
        <v>59</v>
      </c>
      <c r="AG23" s="82">
        <f t="array" ref="AG23">SUM(MID(AB23:AF23, FIND("(", AB23:AF23) + 1, FIND("h", AB23:AF23) - FIND("(", AB23:AF23) - 1)*1)</f>
        <v>42.5</v>
      </c>
      <c r="AH23" s="71"/>
      <c r="AI23" s="91" t="s">
        <v>22</v>
      </c>
      <c r="AJ23" s="96" t="s">
        <v>47</v>
      </c>
      <c r="AK23" s="91" t="s">
        <v>48</v>
      </c>
      <c r="AL23" s="92" t="s">
        <v>49</v>
      </c>
      <c r="AM23" s="88" t="s">
        <v>50</v>
      </c>
      <c r="AN23" s="82">
        <f t="array" ref="AN23">SUM(MID(AI23:AM23, FIND("(", AI23:AM23) + 1, FIND("h", AI23:AM23) - FIND("(", AI23:AM23) - 1)*1)</f>
        <v>42.5</v>
      </c>
      <c r="AO23" s="71"/>
      <c r="AP23" s="90" t="s">
        <v>51</v>
      </c>
      <c r="AQ23" s="91" t="s">
        <v>52</v>
      </c>
      <c r="AR23" s="97" t="s">
        <v>41</v>
      </c>
      <c r="AS23" s="87" t="s">
        <v>53</v>
      </c>
      <c r="AT23" s="91" t="s">
        <v>54</v>
      </c>
      <c r="AU23" s="82">
        <f t="array" ref="AU23">SUM(MID(AP23:AT23, FIND("(", AP23:AT23) + 1, FIND("h", AP23:AT23) - FIND("(", AP23:AT23) - 1)*1)</f>
        <v>42.5</v>
      </c>
      <c r="AV23" s="71"/>
      <c r="AW23" s="92" t="s">
        <v>41</v>
      </c>
      <c r="AX23" s="137" t="s">
        <v>28</v>
      </c>
      <c r="AY23" s="91" t="s">
        <v>22</v>
      </c>
      <c r="AZ23" s="91" t="s">
        <v>22</v>
      </c>
      <c r="BA23" s="91" t="s">
        <v>59</v>
      </c>
      <c r="BB23" s="82">
        <f t="array" ref="BB23">SUM(MID(AW23:BA23, FIND("(", AW23:BA23) + 1, FIND("h", AW23:BA23) - FIND("(", AW23:BA23) - 1)*1)</f>
        <v>42.5</v>
      </c>
      <c r="BC23" s="71"/>
      <c r="BD23" s="91" t="s">
        <v>22</v>
      </c>
      <c r="BE23" s="96" t="s">
        <v>47</v>
      </c>
      <c r="BF23" s="91" t="s">
        <v>48</v>
      </c>
      <c r="BG23" s="92" t="s">
        <v>49</v>
      </c>
      <c r="BH23" s="88" t="s">
        <v>50</v>
      </c>
      <c r="BI23" s="82">
        <f t="array" ref="BI23">SUM(MID(BD23:BH23, FIND("(", BD23:BH23) + 1, FIND("h", BD23:BH23) - FIND("(", BD23:BH23) - 1)*1)</f>
        <v>42.5</v>
      </c>
      <c r="BJ23" s="102"/>
      <c r="BK23" s="90" t="s">
        <v>51</v>
      </c>
      <c r="BL23" s="91" t="s">
        <v>52</v>
      </c>
      <c r="BM23" s="97" t="s">
        <v>41</v>
      </c>
      <c r="BN23" s="87" t="s">
        <v>53</v>
      </c>
      <c r="BO23" s="91" t="s">
        <v>54</v>
      </c>
      <c r="BP23" s="82">
        <f t="array" ref="BP23">SUM(MID(BK23:BO23, FIND("(", BK23:BO23) + 1, FIND("h", BK23:BO23) - FIND("(", BK23:BO23) - 1)*1)</f>
        <v>42.5</v>
      </c>
      <c r="BQ23" s="71"/>
      <c r="BR23" s="92" t="s">
        <v>41</v>
      </c>
      <c r="BS23" s="137" t="s">
        <v>28</v>
      </c>
      <c r="BT23" s="91" t="s">
        <v>22</v>
      </c>
      <c r="BU23" s="91" t="s">
        <v>22</v>
      </c>
      <c r="BV23" s="91" t="s">
        <v>59</v>
      </c>
      <c r="BW23" s="82">
        <f t="array" ref="BW23">SUM(MID(BR23:BV23, FIND("(", BR23:BV23) + 1, FIND("h", BR23:BV23) - FIND("(", BR23:BV23) - 1)*1)</f>
        <v>42.5</v>
      </c>
      <c r="BX23" s="101"/>
      <c r="BY23" s="65"/>
      <c r="BZ23" s="64"/>
      <c r="CA23" s="65"/>
      <c r="CB23" s="65"/>
      <c r="CC23" s="65"/>
    </row>
    <row r="24" spans="1:81" ht="39.75" customHeight="1" outlineLevel="1">
      <c r="A24" s="59" t="s">
        <v>60</v>
      </c>
      <c r="B24" s="60"/>
      <c r="C24" s="73"/>
      <c r="D24" s="74"/>
      <c r="E24" s="53"/>
      <c r="F24" s="62"/>
      <c r="G24" s="63" t="str">
        <f>IFERROR(IF(LEN('Gen Surg'!$E24)=0,"",IF(AND(G$7=$D25,$E25=1),'Gen Surg'!Milestone_Marker,"")),"")</f>
        <v/>
      </c>
      <c r="H24" s="64" t="str">
        <f>IFERROR(IF(LEN('Gen Surg'!$E24)=0,"",IF(AND(H$7=$D25,$E25=1),'Gen Surg'!Milestone_Marker,"")),"")</f>
        <v/>
      </c>
      <c r="I24" s="65" t="str">
        <f>IFERROR(IF(LEN('Gen Surg'!$E24)=0,"",IF(AND(I$7=$D25,$E25=1),'Gen Surg'!Milestone_Marker,"")),"")</f>
        <v/>
      </c>
      <c r="J24" s="65" t="str">
        <f>IFERROR(IF(LEN('Gen Surg'!$E24)=0,"",IF(AND(J$7=$D25,$E25=1),'Gen Surg'!Milestone_Marker,"")),"")</f>
        <v/>
      </c>
      <c r="K24" s="66" t="str">
        <f>IFERROR(IF(LEN('Gen Surg'!$E24)=0,"",IF(AND(K$7=$D25,$E25=1),'Gen Surg'!Milestone_Marker,"")),"")</f>
        <v/>
      </c>
      <c r="L24" s="66" t="str">
        <f>IFERROR(IF(LEN('Gen Surg'!$E24)=0,"",IF(AND(L$7=$D25,$E25=1),'Gen Surg'!Milestone_Marker,"")),"")</f>
        <v/>
      </c>
      <c r="M24" s="67" t="str">
        <f>IFERROR(IF(LEN('Gen Surg'!$E24)=0,"",IF(AND(M$7=$D25,$E25=1),'Gen Surg'!Milestone_Marker,"")),"")</f>
        <v/>
      </c>
      <c r="N24" s="100"/>
      <c r="O24" s="69" t="str">
        <f>IFERROR(IF(LEN('Gen Surg'!$E24)=0,"",IF(AND(O$7=$D25,$E25=1),'Gen Surg'!Milestone_Marker,"")),"")</f>
        <v/>
      </c>
      <c r="P24" s="70" t="str">
        <f>IFERROR(IF(LEN('Gen Surg'!$E24)=0,"",IF(AND(P$7=$D25,$E25=1),'Gen Surg'!Milestone_Marker,"")),"")</f>
        <v/>
      </c>
      <c r="Q24" s="70" t="str">
        <f>IFERROR(IF(LEN('Gen Surg'!$E24)=0,"",IF(AND(Q$7=$D25,$E25=1),'Gen Surg'!Milestone_Marker,"")),"")</f>
        <v/>
      </c>
      <c r="R24" s="70" t="str">
        <f>IFERROR(IF(LEN('Gen Surg'!$E24)=0,"",IF(AND(R$7=$D25,$E25=1),'Gen Surg'!Milestone_Marker,"")),"")</f>
        <v/>
      </c>
      <c r="S24" s="70" t="str">
        <f>IFERROR(IF(LEN('Gen Surg'!$E24)=0,"",IF(AND(S$7=$D25,$E25=1),'Gen Surg'!Milestone_Marker,"")),"")</f>
        <v/>
      </c>
      <c r="T24" s="71" t="str">
        <f>IFERROR(IF(LEN('Gen Surg'!$E24)=0,"",IF(AND(T$7=$D25,$E25=1),'Gen Surg'!Milestone_Marker,"")),"")</f>
        <v/>
      </c>
      <c r="U24" s="78"/>
      <c r="V24" s="69"/>
      <c r="W24" s="70"/>
      <c r="X24" s="70"/>
      <c r="Y24" s="70"/>
      <c r="Z24" s="70"/>
      <c r="AA24" s="71"/>
      <c r="AB24" s="78" t="str">
        <f>IFERROR(IF(LEN('Gen Surg'!$E24)=0,"",IF(AND(AB$7=$D25,$E25=1),'Gen Surg'!Milestone_Marker,"")),"")</f>
        <v/>
      </c>
      <c r="AC24" s="69" t="str">
        <f>IFERROR(IF(LEN('Gen Surg'!$E24)=0,"",IF(AND(AC$7=$D25,$E25=1),'Gen Surg'!Milestone_Marker,"")),"")</f>
        <v/>
      </c>
      <c r="AD24" s="70" t="str">
        <f>IFERROR(IF(LEN('Gen Surg'!$E24)=0,"",IF(AND(AD$7=$D25,$E25=1),'Gen Surg'!Milestone_Marker,"")),"")</f>
        <v/>
      </c>
      <c r="AE24" s="70" t="str">
        <f>IFERROR(IF(LEN('Gen Surg'!$E24)=0,"",IF(AND(AE$7=$D25,$E25=1),'Gen Surg'!Milestone_Marker,"")),"")</f>
        <v/>
      </c>
      <c r="AF24" s="70" t="str">
        <f>IFERROR(IF(LEN('Gen Surg'!$E24)=0,"",IF(AND(AF$7=$D25,$E25=1),'Gen Surg'!Milestone_Marker,"")),"")</f>
        <v/>
      </c>
      <c r="AG24" s="70" t="str">
        <f>IFERROR(IF(LEN('Gen Surg'!$E24)=0,"",IF(AND(AG$7=$D25,$E25=1),'Gen Surg'!Milestone_Marker,"")),"")</f>
        <v/>
      </c>
      <c r="AH24" s="71" t="str">
        <f>IFERROR(IF(LEN('Gen Surg'!$E24)=0,"",IF(AND(AH$7=$D25,$E25=1),'Gen Surg'!Milestone_Marker,"")),"")</f>
        <v/>
      </c>
      <c r="AI24" s="78" t="str">
        <f>IFERROR(IF(LEN('Gen Surg'!$E24)=0,"",IF(AND(AI$7=$D25,$E25=1),'Gen Surg'!Milestone_Marker,"")),"")</f>
        <v/>
      </c>
      <c r="AJ24" s="69" t="str">
        <f>IFERROR(IF(LEN('Gen Surg'!$E24)=0,"",IF(AND(AJ$7=$D25,$E25=1),'Gen Surg'!Milestone_Marker,"")),"")</f>
        <v/>
      </c>
      <c r="AK24" s="70" t="str">
        <f>IFERROR(IF(LEN('Gen Surg'!$E24)=0,"",IF(AND(AK$7=$D25,$E25=1),'Gen Surg'!Milestone_Marker,"")),"")</f>
        <v/>
      </c>
      <c r="AL24" s="70" t="str">
        <f>IFERROR(IF(LEN('Gen Surg'!$E24)=0,"",IF(AND(AL$7=$D25,$E25=1),'Gen Surg'!Milestone_Marker,"")),"")</f>
        <v/>
      </c>
      <c r="AM24" s="70" t="str">
        <f>IFERROR(IF(LEN('Gen Surg'!$E24)=0,"",IF(AND(AM$7=$D25,$E25=1),'Gen Surg'!Milestone_Marker,"")),"")</f>
        <v/>
      </c>
      <c r="AN24" s="70" t="str">
        <f>IFERROR(IF(LEN('Gen Surg'!$E24)=0,"",IF(AND(AN$7=$D25,$E25=1),'Gen Surg'!Milestone_Marker,"")),"")</f>
        <v/>
      </c>
      <c r="AO24" s="71" t="str">
        <f>IFERROR(IF(LEN('Gen Surg'!$E24)=0,"",IF(AND(AO$7=$D25,$E25=1),'Gen Surg'!Milestone_Marker,"")),"")</f>
        <v/>
      </c>
      <c r="AP24" s="78" t="str">
        <f>IFERROR(IF(LEN('Gen Surg'!$E24)=0,"",IF(AND(AP$7=$D25,$E25=1),'Gen Surg'!Milestone_Marker,"")),"")</f>
        <v/>
      </c>
      <c r="AQ24" s="69" t="str">
        <f>IFERROR(IF(LEN('Gen Surg'!$E24)=0,"",IF(AND(AQ$7=$D25,$E25=1),'Gen Surg'!Milestone_Marker,"")),"")</f>
        <v/>
      </c>
      <c r="AR24" s="70" t="str">
        <f>IFERROR(IF(LEN('Gen Surg'!$E24)=0,"",IF(AND(AR$7=$D25,$E25=1),'Gen Surg'!Milestone_Marker,"")),"")</f>
        <v/>
      </c>
      <c r="AS24" s="70" t="str">
        <f>IFERROR(IF(LEN('Gen Surg'!$E24)=0,"",IF(AND(AS$7=$D25,$E25=1),'Gen Surg'!Milestone_Marker,"")),"")</f>
        <v/>
      </c>
      <c r="AT24" s="70" t="str">
        <f>IFERROR(IF(LEN('Gen Surg'!$E24)=0,"",IF(AND(AT$7=$D25,$E25=1),'Gen Surg'!Milestone_Marker,"")),"")</f>
        <v/>
      </c>
      <c r="AU24" s="70" t="str">
        <f>IFERROR(IF(LEN('Gen Surg'!$E24)=0,"",IF(AND(AU$7=$D25,$E25=1),'Gen Surg'!Milestone_Marker,"")),"")</f>
        <v/>
      </c>
      <c r="AV24" s="71" t="str">
        <f>IFERROR(IF(LEN('Gen Surg'!$E24)=0,"",IF(AND(AV$7=$D25,$E25=1),'Gen Surg'!Milestone_Marker,"")),"")</f>
        <v/>
      </c>
      <c r="AW24" s="78" t="str">
        <f>IFERROR(IF(LEN('Gen Surg'!$E24)=0,"",IF(AND(AW$7=$D25,$E25=1),'Gen Surg'!Milestone_Marker,"")),"")</f>
        <v/>
      </c>
      <c r="AX24" s="69" t="str">
        <f>IFERROR(IF(LEN('Gen Surg'!$E24)=0,"",IF(AND(AX$7=$D25,$E25=1),'Gen Surg'!Milestone_Marker,"")),"")</f>
        <v/>
      </c>
      <c r="AY24" s="70" t="str">
        <f>IFERROR(IF(LEN('Gen Surg'!$E24)=0,"",IF(AND(AY$7=$D25,$E25=1),'Gen Surg'!Milestone_Marker,"")),"")</f>
        <v/>
      </c>
      <c r="AZ24" s="70" t="str">
        <f>IFERROR(IF(LEN('Gen Surg'!$E24)=0,"",IF(AND(AZ$7=$D25,$E25=1),'Gen Surg'!Milestone_Marker,"")),"")</f>
        <v/>
      </c>
      <c r="BA24" s="70" t="str">
        <f>IFERROR(IF(LEN('Gen Surg'!$E24)=0,"",IF(AND(BA$7=$D25,$E25=1),'Gen Surg'!Milestone_Marker,"")),"")</f>
        <v/>
      </c>
      <c r="BB24" s="70" t="str">
        <f>IFERROR(IF(LEN('Gen Surg'!$E24)=0,"",IF(AND(BB$7=$D25,$E25=1),'Gen Surg'!Milestone_Marker,"")),"")</f>
        <v/>
      </c>
      <c r="BC24" s="71" t="str">
        <f>IFERROR(IF(LEN('Gen Surg'!$E24)=0,"",IF(AND(BC$7=$D25,$E25=1),'Gen Surg'!Milestone_Marker,"")),"")</f>
        <v/>
      </c>
      <c r="BD24" s="78" t="str">
        <f>IFERROR(IF(LEN('Gen Surg'!$E24)=0,"",IF(AND(BD$7=$D25,$E25=1),'Gen Surg'!Milestone_Marker,"")),"")</f>
        <v/>
      </c>
      <c r="BE24" s="64" t="str">
        <f>IFERROR(IF(LEN('Gen Surg'!$E24)=0,"",IF(AND(BE$7=$D25,$E25=1),'Gen Surg'!Milestone_Marker,"")),"")</f>
        <v/>
      </c>
      <c r="BF24" s="65" t="str">
        <f>IFERROR(IF(LEN('Gen Surg'!$E24)=0,"",IF(AND(BF$7=$D25,$E25=1),'Gen Surg'!Milestone_Marker,"")),"")</f>
        <v/>
      </c>
      <c r="BG24" s="65" t="str">
        <f>IFERROR(IF(LEN('Gen Surg'!$E24)=0,"",IF(AND(BG$7=$D25,$E25=1),'Gen Surg'!Milestone_Marker,"")),"")</f>
        <v/>
      </c>
      <c r="BH24" s="65" t="str">
        <f>IFERROR(IF(LEN('Gen Surg'!$E24)=0,"",IF(AND(BH$7=$D25,$E25=1),'Gen Surg'!Milestone_Marker,"")),"")</f>
        <v/>
      </c>
      <c r="BI24" s="65" t="str">
        <f>IFERROR(IF(LEN('Gen Surg'!$E24)=0,"",IF(AND(BI$7=$D25,$E25=1),'Gen Surg'!Milestone_Marker,"")),"")</f>
        <v/>
      </c>
      <c r="BJ24" s="102" t="str">
        <f>IFERROR(IF(LEN('Gen Surg'!$E24)=0,"",IF(AND(BJ$7=$D25,$E25=1),'Gen Surg'!Milestone_Marker,"")),"")</f>
        <v/>
      </c>
      <c r="BK24" s="78" t="str">
        <f>IFERROR(IF(LEN('Gen Surg'!$E24)=0,"",IF(AND(BK$7=$D25,$E25=1),'Gen Surg'!Milestone_Marker,"")),"")</f>
        <v/>
      </c>
      <c r="BL24" s="69" t="str">
        <f>IFERROR(IF(LEN('Gen Surg'!$E24)=0,"",IF(AND(BL$7=$D25,$E25=1),'Gen Surg'!Milestone_Marker,"")),"")</f>
        <v/>
      </c>
      <c r="BM24" s="70" t="str">
        <f>IFERROR(IF(LEN('Gen Surg'!$E24)=0,"",IF(AND(BM$7=$D25,$E25=1),'Gen Surg'!Milestone_Marker,"")),"")</f>
        <v/>
      </c>
      <c r="BN24" s="70" t="str">
        <f>IFERROR(IF(LEN('Gen Surg'!$E24)=0,"",IF(AND(BN$7=$D25,$E25=1),'Gen Surg'!Milestone_Marker,"")),"")</f>
        <v/>
      </c>
      <c r="BO24" s="70" t="str">
        <f>IFERROR(IF(LEN('Gen Surg'!$E24)=0,"",IF(AND(BO$7=$D25,$E25=1),'Gen Surg'!Milestone_Marker,"")),"")</f>
        <v/>
      </c>
      <c r="BP24" s="70" t="str">
        <f>IFERROR(IF(LEN('Gen Surg'!$E24)=0,"",IF(AND(BP$7=$D25,$E25=1),'Gen Surg'!Milestone_Marker,"")),"")</f>
        <v/>
      </c>
      <c r="BQ24" s="71" t="str">
        <f>IFERROR(IF(LEN('Gen Surg'!$E24)=0,"",IF(AND(BQ$7=$D25,$E25=1),'Gen Surg'!Milestone_Marker,"")),"")</f>
        <v/>
      </c>
      <c r="BR24" s="78" t="str">
        <f>IFERROR(IF(LEN('Gen Surg'!$E24)=0,"",IF(AND(BR$7=$D25,$E25=1),'Gen Surg'!Milestone_Marker,"")),"")</f>
        <v/>
      </c>
      <c r="BS24" s="70" t="str">
        <f>IFERROR(IF(LEN('Gen Surg'!$E24)=0,"",IF(AND(BS$7=$D25,$E25=1),'Gen Surg'!Milestone_Marker,"")),"")</f>
        <v/>
      </c>
      <c r="BT24" s="70" t="str">
        <f>IFERROR(IF(LEN('Gen Surg'!$E24)=0,"",IF(AND(BT$7=$D25,$E25=1),'Gen Surg'!Milestone_Marker,"")),"")</f>
        <v/>
      </c>
      <c r="BU24" s="70" t="str">
        <f>IFERROR(IF(LEN('Gen Surg'!$E24)=0,"",IF(AND(BU$7=$D25,$E25=1),'Gen Surg'!Milestone_Marker,"")),"")</f>
        <v/>
      </c>
      <c r="BV24" s="70" t="str">
        <f>IFERROR(IF(LEN('Gen Surg'!$E24)=0,"",IF(AND(BV$7=$D25,$E25=1),'Gen Surg'!Milestone_Marker,"")),"")</f>
        <v/>
      </c>
      <c r="BW24" s="70" t="str">
        <f>IFERROR(IF(LEN('Gen Surg'!$C24)=0,"",IF(AND(BW$7=$D25,$E25=1),'Gen Surg'!Milestone_Marker,"")),"")</f>
        <v/>
      </c>
      <c r="BX24" s="70" t="str">
        <f>IFERROR(IF(LEN('Gen Surg'!$D24)=0,"",IF(AND(BX$7=$D25,$E25=1),'Gen Surg'!Milestone_Marker,"")),"")</f>
        <v/>
      </c>
      <c r="BY24" s="65"/>
      <c r="BZ24" s="64" t="str">
        <f ca="1">IFERROR(IF(LEN('Gen Surg'!$A24)=0,"",IF(AND(BZ$7=$D25,$E25=1),'Gen Surg'!Milestone_Marker,"")),"")</f>
        <v/>
      </c>
      <c r="CA24" s="65" t="str">
        <f>IFERROR(IF(LEN('Gen Surg'!$B24)=0,"",IF(AND(CA$7=$D25,$E25=1),'Gen Surg'!Milestone_Marker,"")),"")</f>
        <v/>
      </c>
      <c r="CB24" s="65" t="str">
        <f>IFERROR(IF(LEN('Gen Surg'!$C24)=0,"",IF(AND(CB$7=$D25,$E25=1),'Gen Surg'!Milestone_Marker,"")),"")</f>
        <v/>
      </c>
      <c r="CC24" s="65" t="str">
        <f>IFERROR(IF(LEN('Gen Surg'!$D24)=0,"",IF(AND(CC$7=$D25,$E25=1),'Gen Surg'!Milestone_Marker,"")),"")</f>
        <v/>
      </c>
    </row>
    <row r="25" spans="1:81" ht="39.75" customHeight="1" outlineLevel="1">
      <c r="A25" s="72" t="s">
        <v>61</v>
      </c>
      <c r="B25" s="60" t="s">
        <v>62</v>
      </c>
      <c r="C25" s="73"/>
      <c r="D25" s="74"/>
      <c r="E25" s="53"/>
      <c r="F25" s="62"/>
      <c r="G25" s="78" t="s">
        <v>63</v>
      </c>
      <c r="H25" s="69" t="s">
        <v>22</v>
      </c>
      <c r="I25" s="70" t="s">
        <v>22</v>
      </c>
      <c r="J25" s="70" t="s">
        <v>64</v>
      </c>
      <c r="K25" s="80" t="s">
        <v>65</v>
      </c>
      <c r="L25" s="82">
        <f t="array" ref="L25">SUM(MID(G25:K25, FIND("(", G25:K25) + 1, FIND("h", G25:K25) - FIND("(", G25:K25) - 1)*1)</f>
        <v>44</v>
      </c>
      <c r="M25" s="71" t="s">
        <v>28</v>
      </c>
      <c r="N25" s="100"/>
      <c r="O25" s="69" t="s">
        <v>28</v>
      </c>
      <c r="P25" s="70" t="s">
        <v>28</v>
      </c>
      <c r="Q25" s="70" t="s">
        <v>28</v>
      </c>
      <c r="R25" s="80" t="s">
        <v>66</v>
      </c>
      <c r="S25" s="70" t="s">
        <v>67</v>
      </c>
      <c r="T25" s="71" t="s">
        <v>41</v>
      </c>
      <c r="U25" s="78" t="s">
        <v>17</v>
      </c>
      <c r="V25" s="69" t="s">
        <v>22</v>
      </c>
      <c r="W25" s="70" t="s">
        <v>63</v>
      </c>
      <c r="X25" s="70" t="s">
        <v>22</v>
      </c>
      <c r="Y25" s="70" t="s">
        <v>20</v>
      </c>
      <c r="Z25" s="82">
        <f t="array" ref="Z25">SUM(MID(R25:Y25, FIND("(", R25:Y25) + 1, FIND("h", R25:Y25) - FIND("(", R25:Y25) - 1)*1)</f>
        <v>82.5</v>
      </c>
      <c r="AA25" s="83"/>
      <c r="AB25" s="94" t="s">
        <v>68</v>
      </c>
      <c r="AC25" s="69" t="s">
        <v>28</v>
      </c>
      <c r="AD25" s="70" t="s">
        <v>28</v>
      </c>
      <c r="AE25" s="70" t="s">
        <v>28</v>
      </c>
      <c r="AF25" s="70" t="s">
        <v>41</v>
      </c>
      <c r="AG25" s="80" t="s">
        <v>69</v>
      </c>
      <c r="AH25" s="71" t="s">
        <v>67</v>
      </c>
      <c r="AI25" s="78" t="s">
        <v>22</v>
      </c>
      <c r="AJ25" s="69" t="s">
        <v>63</v>
      </c>
      <c r="AK25" s="70" t="s">
        <v>22</v>
      </c>
      <c r="AL25" s="70" t="s">
        <v>22</v>
      </c>
      <c r="AM25" s="80" t="s">
        <v>70</v>
      </c>
      <c r="AN25" s="82">
        <f t="array" ref="AN25">SUM(MID(AF25:AM25, FIND("(", AF25:AM25) + 1, FIND("h", AF25:AM25) - FIND("(", AF25:AM25) - 1)*1)</f>
        <v>83</v>
      </c>
      <c r="AO25" s="71" t="s">
        <v>28</v>
      </c>
      <c r="AP25" s="78" t="s">
        <v>28</v>
      </c>
      <c r="AQ25" s="69" t="s">
        <v>28</v>
      </c>
      <c r="AR25" s="70" t="s">
        <v>28</v>
      </c>
      <c r="AS25" s="70" t="s">
        <v>28</v>
      </c>
      <c r="AT25" s="70" t="s">
        <v>41</v>
      </c>
      <c r="AU25" s="70" t="s">
        <v>67</v>
      </c>
      <c r="AV25" s="71" t="s">
        <v>71</v>
      </c>
      <c r="AW25" s="78" t="s">
        <v>63</v>
      </c>
      <c r="AX25" s="69" t="s">
        <v>22</v>
      </c>
      <c r="AY25" s="70" t="s">
        <v>22</v>
      </c>
      <c r="AZ25" s="70" t="s">
        <v>72</v>
      </c>
      <c r="BA25" s="80" t="s">
        <v>73</v>
      </c>
      <c r="BB25" s="82">
        <f t="array" ref="BB25">SUM(MID(AT25:BA25, FIND("(", AT25:BA25) + 1, FIND("h", AT25:BA25) - FIND("(", AT25:BA25) - 1)*1)</f>
        <v>83</v>
      </c>
      <c r="BC25" s="86" t="s">
        <v>74</v>
      </c>
      <c r="BD25" s="78" t="s">
        <v>28</v>
      </c>
      <c r="BE25" s="69" t="s">
        <v>28</v>
      </c>
      <c r="BF25" s="70" t="s">
        <v>28</v>
      </c>
      <c r="BG25" s="70" t="s">
        <v>28</v>
      </c>
      <c r="BH25" s="70" t="s">
        <v>22</v>
      </c>
      <c r="BI25" s="70" t="s">
        <v>75</v>
      </c>
      <c r="BJ25" s="71" t="s">
        <v>67</v>
      </c>
      <c r="BK25" s="78" t="s">
        <v>76</v>
      </c>
      <c r="BL25" s="69" t="s">
        <v>22</v>
      </c>
      <c r="BM25" s="70" t="s">
        <v>63</v>
      </c>
      <c r="BN25" s="70" t="s">
        <v>22</v>
      </c>
      <c r="BO25" s="80" t="s">
        <v>73</v>
      </c>
      <c r="BP25" s="82">
        <f t="array" ref="BP25">SUM(MID(BH25:BO25, FIND("(", BH25:BO25) + 1, FIND("h", BH25:BO25) - FIND("(", BH25:BO25) - 1)*1)</f>
        <v>82</v>
      </c>
      <c r="BQ25" s="71" t="s">
        <v>28</v>
      </c>
      <c r="BR25" s="78" t="s">
        <v>28</v>
      </c>
      <c r="BS25" s="69" t="s">
        <v>28</v>
      </c>
      <c r="BT25" s="70" t="s">
        <v>28</v>
      </c>
      <c r="BU25" s="70" t="s">
        <v>28</v>
      </c>
      <c r="BV25" s="70" t="s">
        <v>41</v>
      </c>
      <c r="BW25" s="70" t="s">
        <v>77</v>
      </c>
      <c r="BX25" s="70" t="s">
        <v>41</v>
      </c>
      <c r="BY25" s="103">
        <f t="array" ref="BY25">SUM(MID(BV25:BX25, FIND("(", BV25:BX25) + 1, FIND("h", BV25:BX25) - FIND("(", BV25:BX25) - 1)*1)</f>
        <v>35.5</v>
      </c>
      <c r="BZ25" s="104" t="str">
        <f ca="1">IFERROR(IF(LEN('Gen Surg'!$A25)=0,"",IF(AND(BZ$7=$D26,$E26=1),'Gen Surg'!Milestone_Marker,"")),"")</f>
        <v/>
      </c>
      <c r="CA25" s="105" t="str">
        <f ca="1">IFERROR(IF(LEN('Gen Surg'!$B25)=0,"",IF(AND(CA$7=$D26,$E26=1),'Gen Surg'!Milestone_Marker,"")),"")</f>
        <v/>
      </c>
      <c r="CB25" s="105" t="str">
        <f>IFERROR(IF(LEN('Gen Surg'!$C25)=0,"",IF(AND(CB$7=$D26,$E26=1),'Gen Surg'!Milestone_Marker,"")),"")</f>
        <v/>
      </c>
      <c r="CC25" s="105" t="str">
        <f>IFERROR(IF(LEN('Gen Surg'!$D25)=0,"",IF(AND(CC$7=$D26,$E26=1),'Gen Surg'!Milestone_Marker,"")),"")</f>
        <v/>
      </c>
    </row>
    <row r="26" spans="1:81" ht="39.75" customHeight="1" outlineLevel="1">
      <c r="A26" s="72" t="s">
        <v>78</v>
      </c>
      <c r="B26" s="60" t="s">
        <v>62</v>
      </c>
      <c r="C26" s="73"/>
      <c r="D26" s="74"/>
      <c r="E26" s="53"/>
      <c r="F26" s="62"/>
      <c r="G26" s="78" t="s">
        <v>28</v>
      </c>
      <c r="H26" s="69" t="s">
        <v>28</v>
      </c>
      <c r="I26" s="70" t="s">
        <v>28</v>
      </c>
      <c r="J26" s="70" t="s">
        <v>28</v>
      </c>
      <c r="K26" s="70" t="s">
        <v>22</v>
      </c>
      <c r="L26" s="80" t="s">
        <v>79</v>
      </c>
      <c r="M26" s="106" t="s">
        <v>80</v>
      </c>
      <c r="N26" s="78" t="s">
        <v>63</v>
      </c>
      <c r="O26" s="69" t="s">
        <v>81</v>
      </c>
      <c r="P26" s="70" t="s">
        <v>81</v>
      </c>
      <c r="Q26" s="70" t="s">
        <v>82</v>
      </c>
      <c r="R26" s="70" t="s">
        <v>20</v>
      </c>
      <c r="S26" s="82">
        <f t="array" ref="S26">SUM(MID(K26:R26, FIND("(", K26:R26) + 1, FIND("h", K26:R26) - FIND("(", K26:R26) - 1)*1)</f>
        <v>80.5</v>
      </c>
      <c r="T26" s="71" t="s">
        <v>28</v>
      </c>
      <c r="U26" s="78" t="s">
        <v>28</v>
      </c>
      <c r="V26" s="69" t="s">
        <v>28</v>
      </c>
      <c r="W26" s="70" t="s">
        <v>28</v>
      </c>
      <c r="X26" s="70" t="s">
        <v>28</v>
      </c>
      <c r="Y26" s="70" t="s">
        <v>22</v>
      </c>
      <c r="Z26" s="70" t="s">
        <v>67</v>
      </c>
      <c r="AA26" s="71" t="s">
        <v>67</v>
      </c>
      <c r="AB26" s="78" t="s">
        <v>83</v>
      </c>
      <c r="AC26" s="69" t="s">
        <v>22</v>
      </c>
      <c r="AD26" s="70" t="s">
        <v>63</v>
      </c>
      <c r="AE26" s="70" t="s">
        <v>22</v>
      </c>
      <c r="AF26" s="70" t="s">
        <v>20</v>
      </c>
      <c r="AG26" s="82">
        <f t="array" ref="AG26">SUM(MID(Y26:AF26, FIND("(", Y26:AF26) + 1, FIND("h", Y26:AF26) - FIND("(", Y26:AF26) - 1)*1)</f>
        <v>83</v>
      </c>
      <c r="AH26" s="86" t="s">
        <v>84</v>
      </c>
      <c r="AI26" s="78" t="s">
        <v>28</v>
      </c>
      <c r="AJ26" s="69" t="s">
        <v>28</v>
      </c>
      <c r="AK26" s="70" t="s">
        <v>28</v>
      </c>
      <c r="AL26" s="70" t="s">
        <v>28</v>
      </c>
      <c r="AM26" s="70" t="s">
        <v>41</v>
      </c>
      <c r="AN26" s="80" t="s">
        <v>80</v>
      </c>
      <c r="AO26" s="71" t="s">
        <v>67</v>
      </c>
      <c r="AP26" s="78" t="s">
        <v>22</v>
      </c>
      <c r="AQ26" s="69" t="s">
        <v>82</v>
      </c>
      <c r="AR26" s="70" t="s">
        <v>22</v>
      </c>
      <c r="AS26" s="70" t="s">
        <v>22</v>
      </c>
      <c r="AT26" s="80" t="s">
        <v>70</v>
      </c>
      <c r="AU26" s="82">
        <f t="array" ref="AU26">SUM(MID(AM26:AT26, FIND("(", AM26:AT26) + 1, FIND("h", AM26:AT26) - FIND("(", AM26:AT26) - 1)*1)</f>
        <v>83</v>
      </c>
      <c r="AV26" s="71" t="s">
        <v>28</v>
      </c>
      <c r="AW26" s="78" t="s">
        <v>28</v>
      </c>
      <c r="AX26" s="69" t="s">
        <v>28</v>
      </c>
      <c r="AY26" s="70" t="s">
        <v>28</v>
      </c>
      <c r="AZ26" s="70" t="s">
        <v>28</v>
      </c>
      <c r="BA26" s="70" t="s">
        <v>22</v>
      </c>
      <c r="BB26" s="70" t="s">
        <v>67</v>
      </c>
      <c r="BC26" s="106" t="s">
        <v>71</v>
      </c>
      <c r="BD26" s="78" t="s">
        <v>63</v>
      </c>
      <c r="BE26" s="69" t="s">
        <v>22</v>
      </c>
      <c r="BF26" s="70" t="s">
        <v>22</v>
      </c>
      <c r="BG26" s="70" t="s">
        <v>82</v>
      </c>
      <c r="BH26" s="80" t="s">
        <v>85</v>
      </c>
      <c r="BI26" s="82">
        <f t="array" ref="BI26">SUM(MID(BA26:BH26, FIND("(", BA26:BH26) + 1, FIND("h", BA26:BH26) - FIND("(", BA26:BH26) - 1)*1)</f>
        <v>80</v>
      </c>
      <c r="BJ26" s="86" t="s">
        <v>86</v>
      </c>
      <c r="BK26" s="78" t="s">
        <v>28</v>
      </c>
      <c r="BL26" s="69" t="s">
        <v>28</v>
      </c>
      <c r="BM26" s="70" t="s">
        <v>28</v>
      </c>
      <c r="BN26" s="70" t="s">
        <v>28</v>
      </c>
      <c r="BO26" s="70" t="s">
        <v>22</v>
      </c>
      <c r="BP26" s="70" t="s">
        <v>67</v>
      </c>
      <c r="BQ26" s="71" t="s">
        <v>75</v>
      </c>
      <c r="BR26" s="78" t="s">
        <v>87</v>
      </c>
      <c r="BS26" s="69" t="s">
        <v>22</v>
      </c>
      <c r="BT26" s="70" t="s">
        <v>63</v>
      </c>
      <c r="BU26" s="70" t="s">
        <v>22</v>
      </c>
      <c r="BV26" s="80" t="s">
        <v>73</v>
      </c>
      <c r="BW26" s="82">
        <f t="array" ref="BW26">SUM(MID(BO26:BV26, FIND("(", BO26:BV26) + 1, FIND("h", BO26:BV26) - FIND("(", BO26:BV26) - 1)*1)</f>
        <v>81.5</v>
      </c>
      <c r="BX26" s="70" t="s">
        <v>28</v>
      </c>
      <c r="BY26" s="70"/>
      <c r="BZ26" s="104" t="str">
        <f ca="1">IFERROR(IF(LEN('Gen Surg'!$A26)=0,"",IF(AND(BZ$7=$D27,$E27=1),'Gen Surg'!Milestone_Marker,"")),"")</f>
        <v/>
      </c>
      <c r="CA26" s="105" t="str">
        <f ca="1">IFERROR(IF(LEN('Gen Surg'!$B26)=0,"",IF(AND(CA$7=$D27,$E27=1),'Gen Surg'!Milestone_Marker,"")),"")</f>
        <v/>
      </c>
      <c r="CB26" s="105" t="str">
        <f>IFERROR(IF(LEN('Gen Surg'!$C26)=0,"",IF(AND(CB$7=$D27,$E27=1),'Gen Surg'!Milestone_Marker,"")),"")</f>
        <v/>
      </c>
      <c r="CC26" s="105" t="str">
        <f>IFERROR(IF(LEN('Gen Surg'!$D26)=0,"",IF(AND(CC$7=$D27,$E27=1),'Gen Surg'!Milestone_Marker,"")),"")</f>
        <v/>
      </c>
    </row>
    <row r="27" spans="1:81" ht="39.75" customHeight="1" outlineLevel="1">
      <c r="A27" s="72" t="s">
        <v>88</v>
      </c>
      <c r="B27" s="60" t="s">
        <v>89</v>
      </c>
      <c r="C27" s="73"/>
      <c r="D27" s="74"/>
      <c r="E27" s="53"/>
      <c r="F27" s="62"/>
      <c r="G27" s="78" t="s">
        <v>52</v>
      </c>
      <c r="H27" s="69" t="s">
        <v>90</v>
      </c>
      <c r="I27" s="80" t="s">
        <v>91</v>
      </c>
      <c r="J27" s="70" t="s">
        <v>52</v>
      </c>
      <c r="K27" s="70" t="s">
        <v>92</v>
      </c>
      <c r="L27" s="82">
        <f t="array" ref="L27">SUM(MID(G27:K27, FIND("(", G27:K27) + 1, FIND("h", G27:K27) - FIND("(", G27:K27) - 1)*1)</f>
        <v>43</v>
      </c>
      <c r="M27" s="82"/>
      <c r="N27" s="78" t="s">
        <v>28</v>
      </c>
      <c r="O27" s="69" t="s">
        <v>28</v>
      </c>
      <c r="P27" s="70" t="s">
        <v>28</v>
      </c>
      <c r="Q27" s="70" t="s">
        <v>28</v>
      </c>
      <c r="R27" s="70" t="s">
        <v>22</v>
      </c>
      <c r="S27" s="70" t="s">
        <v>41</v>
      </c>
      <c r="T27" s="106" t="s">
        <v>93</v>
      </c>
      <c r="U27" s="107" t="s">
        <v>94</v>
      </c>
      <c r="V27" s="69" t="s">
        <v>22</v>
      </c>
      <c r="W27" s="70" t="s">
        <v>22</v>
      </c>
      <c r="X27" s="80" t="s">
        <v>71</v>
      </c>
      <c r="Y27" s="80" t="s">
        <v>73</v>
      </c>
      <c r="Z27" s="82">
        <f t="array" ref="Z27">SUM(MID(R27:Y27, FIND("(", R27:Y27) + 1, FIND("h", R27:Y27) - FIND("(", R27:Y27) - 1)*1)</f>
        <v>83</v>
      </c>
      <c r="AA27" s="83"/>
      <c r="AB27" s="94" t="s">
        <v>95</v>
      </c>
      <c r="AC27" s="69" t="s">
        <v>28</v>
      </c>
      <c r="AD27" s="70" t="s">
        <v>28</v>
      </c>
      <c r="AE27" s="70" t="s">
        <v>28</v>
      </c>
      <c r="AF27" s="70" t="s">
        <v>22</v>
      </c>
      <c r="AG27" s="70" t="s">
        <v>41</v>
      </c>
      <c r="AH27" s="71" t="s">
        <v>41</v>
      </c>
      <c r="AI27" s="107" t="s">
        <v>96</v>
      </c>
      <c r="AJ27" s="108" t="s">
        <v>27</v>
      </c>
      <c r="AK27" s="70" t="s">
        <v>97</v>
      </c>
      <c r="AL27" s="70" t="s">
        <v>22</v>
      </c>
      <c r="AM27" s="70" t="s">
        <v>20</v>
      </c>
      <c r="AN27" s="82">
        <f t="array" ref="AN27">SUM(MID(AF27:AM27, FIND("(", AF27:AM27) + 1, FIND("h", AF27:AM27) - FIND("(", AF27:AM27) - 1)*1)</f>
        <v>81.5</v>
      </c>
      <c r="AO27" s="71" t="s">
        <v>28</v>
      </c>
      <c r="AP27" s="78" t="s">
        <v>28</v>
      </c>
      <c r="AQ27" s="69" t="s">
        <v>28</v>
      </c>
      <c r="AR27" s="70" t="s">
        <v>28</v>
      </c>
      <c r="AS27" s="70" t="s">
        <v>28</v>
      </c>
      <c r="AT27" s="70" t="s">
        <v>41</v>
      </c>
      <c r="AU27" s="70" t="s">
        <v>98</v>
      </c>
      <c r="AV27" s="71" t="s">
        <v>41</v>
      </c>
      <c r="AW27" s="107" t="s">
        <v>80</v>
      </c>
      <c r="AX27" s="108" t="s">
        <v>71</v>
      </c>
      <c r="AY27" s="70" t="s">
        <v>22</v>
      </c>
      <c r="AZ27" s="70" t="s">
        <v>22</v>
      </c>
      <c r="BA27" s="70" t="s">
        <v>92</v>
      </c>
      <c r="BB27" s="82">
        <f t="array" ref="BB27">SUM(MID(AT27:BA27, FIND("(", AT27:BA27) + 1, FIND("h", AT27:BA27) - FIND("(", AT27:BA27) - 1)*1)</f>
        <v>83.5</v>
      </c>
      <c r="BC27" s="86" t="s">
        <v>99</v>
      </c>
      <c r="BD27" s="78" t="s">
        <v>28</v>
      </c>
      <c r="BE27" s="69" t="s">
        <v>28</v>
      </c>
      <c r="BF27" s="70" t="s">
        <v>28</v>
      </c>
      <c r="BG27" s="70" t="s">
        <v>28</v>
      </c>
      <c r="BH27" s="70" t="s">
        <v>22</v>
      </c>
      <c r="BI27" s="70" t="s">
        <v>41</v>
      </c>
      <c r="BJ27" s="71" t="s">
        <v>63</v>
      </c>
      <c r="BK27" s="107" t="s">
        <v>71</v>
      </c>
      <c r="BL27" s="108" t="s">
        <v>80</v>
      </c>
      <c r="BM27" s="70" t="s">
        <v>22</v>
      </c>
      <c r="BN27" s="70" t="s">
        <v>63</v>
      </c>
      <c r="BO27" s="70" t="s">
        <v>20</v>
      </c>
      <c r="BP27" s="82">
        <f t="array" ref="BP27">SUM(MID(BH27:BO27, FIND("(", BH27:BO27) + 1, FIND("h", BH27:BO27) - FIND("(", BH27:BO27) - 1)*1)</f>
        <v>84</v>
      </c>
      <c r="BQ27" s="71" t="s">
        <v>28</v>
      </c>
      <c r="BR27" s="78" t="s">
        <v>28</v>
      </c>
      <c r="BS27" s="69" t="s">
        <v>28</v>
      </c>
      <c r="BT27" s="70" t="s">
        <v>28</v>
      </c>
      <c r="BU27" s="70" t="s">
        <v>28</v>
      </c>
      <c r="BV27" s="70" t="s">
        <v>22</v>
      </c>
      <c r="BW27" s="70" t="s">
        <v>67</v>
      </c>
      <c r="BX27" s="70" t="s">
        <v>67</v>
      </c>
      <c r="BY27" s="103">
        <f t="array" ref="BY27">SUM(MID(BV27:BX27, FIND("(", BV27:BX27) + 1, FIND("h", BV27:BX27) - FIND("(", BV27:BX27) - 1)*1)</f>
        <v>38.5</v>
      </c>
      <c r="BZ27" s="104" t="str">
        <f ca="1">IFERROR(IF(LEN('Gen Surg'!$A27)=0,"",IF(AND(BZ$7=$D28,$E28=1),'Gen Surg'!Milestone_Marker,"")),"")</f>
        <v/>
      </c>
      <c r="CA27" s="105" t="str">
        <f ca="1">IFERROR(IF(LEN('Gen Surg'!$B27)=0,"",IF(AND(CA$7=$D28,$E28=1),'Gen Surg'!Milestone_Marker,"")),"")</f>
        <v/>
      </c>
      <c r="CB27" s="105" t="str">
        <f>IFERROR(IF(LEN('Gen Surg'!$C27)=0,"",IF(AND(CB$7=$D28,$E28=1),'Gen Surg'!Milestone_Marker,"")),"")</f>
        <v/>
      </c>
      <c r="CC27" s="105" t="str">
        <f>IFERROR(IF(LEN('Gen Surg'!$D27)=0,"",IF(AND(CC$7=$D28,$E28=1),'Gen Surg'!Milestone_Marker,"")),"")</f>
        <v/>
      </c>
    </row>
    <row r="28" spans="1:81" ht="39.75" customHeight="1" outlineLevel="1">
      <c r="A28" s="72" t="s">
        <v>100</v>
      </c>
      <c r="B28" s="60" t="s">
        <v>89</v>
      </c>
      <c r="C28" s="73"/>
      <c r="D28" s="74"/>
      <c r="E28" s="53"/>
      <c r="F28" s="62"/>
      <c r="G28" s="78" t="s">
        <v>28</v>
      </c>
      <c r="H28" s="69" t="s">
        <v>28</v>
      </c>
      <c r="I28" s="70" t="s">
        <v>28</v>
      </c>
      <c r="J28" s="70" t="s">
        <v>28</v>
      </c>
      <c r="K28" s="70" t="s">
        <v>41</v>
      </c>
      <c r="L28" s="70" t="s">
        <v>22</v>
      </c>
      <c r="M28" s="71" t="s">
        <v>41</v>
      </c>
      <c r="N28" s="78" t="s">
        <v>80</v>
      </c>
      <c r="O28" s="69" t="s">
        <v>101</v>
      </c>
      <c r="P28" s="70" t="s">
        <v>22</v>
      </c>
      <c r="Q28" s="70" t="s">
        <v>22</v>
      </c>
      <c r="R28" s="70" t="s">
        <v>92</v>
      </c>
      <c r="S28" s="82">
        <f t="array" ref="S28">SUM(MID(K28:R28, FIND("(", K28:R28) + 1, FIND("h", K28:R28) - FIND("(", K28:R28) - 1)*1)</f>
        <v>83</v>
      </c>
      <c r="T28" s="71" t="s">
        <v>28</v>
      </c>
      <c r="U28" s="78" t="s">
        <v>28</v>
      </c>
      <c r="V28" s="69" t="s">
        <v>28</v>
      </c>
      <c r="W28" s="70" t="s">
        <v>28</v>
      </c>
      <c r="X28" s="70" t="s">
        <v>28</v>
      </c>
      <c r="Y28" s="70" t="s">
        <v>22</v>
      </c>
      <c r="Z28" s="70" t="s">
        <v>41</v>
      </c>
      <c r="AA28" s="71" t="s">
        <v>81</v>
      </c>
      <c r="AB28" s="107" t="s">
        <v>71</v>
      </c>
      <c r="AC28" s="108" t="s">
        <v>80</v>
      </c>
      <c r="AD28" s="70" t="s">
        <v>22</v>
      </c>
      <c r="AE28" s="70" t="s">
        <v>63</v>
      </c>
      <c r="AF28" s="80" t="s">
        <v>73</v>
      </c>
      <c r="AG28" s="82">
        <f t="array" ref="AG28">SUM(MID(Y28:AF28, FIND("(", Y28:AF28) + 1, FIND("h", Y28:AF28) - FIND("(", Y28:AF28) - 1)*1)</f>
        <v>84</v>
      </c>
      <c r="AH28" s="86" t="s">
        <v>102</v>
      </c>
      <c r="AI28" s="78" t="s">
        <v>28</v>
      </c>
      <c r="AJ28" s="69" t="s">
        <v>28</v>
      </c>
      <c r="AK28" s="70" t="s">
        <v>28</v>
      </c>
      <c r="AL28" s="70" t="s">
        <v>28</v>
      </c>
      <c r="AM28" s="70" t="s">
        <v>103</v>
      </c>
      <c r="AN28" s="70" t="s">
        <v>41</v>
      </c>
      <c r="AO28" s="71" t="s">
        <v>41</v>
      </c>
      <c r="AP28" s="107" t="s">
        <v>69</v>
      </c>
      <c r="AQ28" s="108" t="s">
        <v>80</v>
      </c>
      <c r="AR28" s="70" t="s">
        <v>63</v>
      </c>
      <c r="AS28" s="70" t="s">
        <v>103</v>
      </c>
      <c r="AT28" s="70" t="s">
        <v>20</v>
      </c>
      <c r="AU28" s="82">
        <f t="array" ref="AU28">SUM(MID(AM28:AT28, FIND("(", AM28:AT28) + 1, FIND("h", AM28:AT28) - FIND("(", AM28:AT28) - 1)*1)</f>
        <v>82.5</v>
      </c>
      <c r="AV28" s="71" t="s">
        <v>28</v>
      </c>
      <c r="AW28" s="78" t="s">
        <v>28</v>
      </c>
      <c r="AX28" s="69" t="s">
        <v>28</v>
      </c>
      <c r="AY28" s="70" t="s">
        <v>28</v>
      </c>
      <c r="AZ28" s="70" t="s">
        <v>28</v>
      </c>
      <c r="BA28" s="70" t="s">
        <v>41</v>
      </c>
      <c r="BB28" s="70" t="s">
        <v>22</v>
      </c>
      <c r="BC28" s="71" t="s">
        <v>41</v>
      </c>
      <c r="BD28" s="107" t="s">
        <v>27</v>
      </c>
      <c r="BE28" s="108" t="s">
        <v>104</v>
      </c>
      <c r="BF28" s="70" t="s">
        <v>22</v>
      </c>
      <c r="BG28" s="70" t="s">
        <v>22</v>
      </c>
      <c r="BH28" s="70" t="s">
        <v>92</v>
      </c>
      <c r="BI28" s="82">
        <f t="array" ref="BI28">SUM(MID(BA28:BH28, FIND("(", BA28:BH28) + 1, FIND("h", BA28:BH28) - FIND("(", BA28:BH28) - 1)*1)</f>
        <v>83</v>
      </c>
      <c r="BJ28" s="86" t="s">
        <v>105</v>
      </c>
      <c r="BK28" s="78" t="s">
        <v>28</v>
      </c>
      <c r="BL28" s="69" t="s">
        <v>28</v>
      </c>
      <c r="BM28" s="70" t="s">
        <v>28</v>
      </c>
      <c r="BN28" s="70" t="s">
        <v>28</v>
      </c>
      <c r="BO28" s="70" t="s">
        <v>22</v>
      </c>
      <c r="BP28" s="70" t="s">
        <v>41</v>
      </c>
      <c r="BQ28" s="71" t="s">
        <v>63</v>
      </c>
      <c r="BR28" s="107" t="s">
        <v>71</v>
      </c>
      <c r="BS28" s="108" t="s">
        <v>80</v>
      </c>
      <c r="BT28" s="70" t="s">
        <v>22</v>
      </c>
      <c r="BU28" s="70" t="s">
        <v>106</v>
      </c>
      <c r="BV28" s="70" t="s">
        <v>107</v>
      </c>
      <c r="BW28" s="82">
        <f t="array" ref="BW28">SUM(MID(BO28:BV28, FIND("(", BO28:BV28) + 1, FIND("h", BO28:BV28) - FIND("(", BO28:BV28) - 1)*1)</f>
        <v>84</v>
      </c>
      <c r="BX28" s="70" t="s">
        <v>28</v>
      </c>
      <c r="BY28" s="70"/>
      <c r="BZ28" s="104" t="str">
        <f ca="1">IFERROR(IF(LEN('Gen Surg'!$A28)=0,"",IF(AND(BZ$7=$D29,$E29=1),'Gen Surg'!Milestone_Marker,"")),"")</f>
        <v/>
      </c>
      <c r="CA28" s="105" t="str">
        <f ca="1">IFERROR(IF(LEN('Gen Surg'!$B28)=0,"",IF(AND(CA$7=$D29,$E29=1),'Gen Surg'!Milestone_Marker,"")),"")</f>
        <v/>
      </c>
      <c r="CB28" s="105" t="str">
        <f>IFERROR(IF(LEN('Gen Surg'!$C28)=0,"",IF(AND(CB$7=$D29,$E29=1),'Gen Surg'!Milestone_Marker,"")),"")</f>
        <v/>
      </c>
      <c r="CC28" s="105" t="str">
        <f>IFERROR(IF(LEN('Gen Surg'!$D28)=0,"",IF(AND(CC$7=$D29,$E29=1),'Gen Surg'!Milestone_Marker,"")),"")</f>
        <v/>
      </c>
    </row>
    <row r="29" spans="1:81" ht="39.75" customHeight="1">
      <c r="A29" s="72" t="s">
        <v>108</v>
      </c>
      <c r="B29" s="60" t="s">
        <v>109</v>
      </c>
      <c r="C29" s="73"/>
      <c r="D29" s="74"/>
      <c r="E29" s="53"/>
      <c r="F29" s="62"/>
      <c r="G29" s="107" t="s">
        <v>91</v>
      </c>
      <c r="H29" s="108" t="s">
        <v>110</v>
      </c>
      <c r="I29" s="70" t="s">
        <v>63</v>
      </c>
      <c r="J29" s="70" t="s">
        <v>22</v>
      </c>
      <c r="K29" s="70" t="s">
        <v>20</v>
      </c>
      <c r="L29" s="82">
        <f t="array" ref="L29">SUM(MID(G29:K29, FIND("(", G29:K29) + 1, FIND("h", G29:K29) - FIND("(", G29:K29) - 1)*1)</f>
        <v>44</v>
      </c>
      <c r="M29" s="71" t="s">
        <v>28</v>
      </c>
      <c r="N29" s="78" t="s">
        <v>28</v>
      </c>
      <c r="O29" s="69" t="s">
        <v>28</v>
      </c>
      <c r="P29" s="70" t="s">
        <v>28</v>
      </c>
      <c r="Q29" s="70" t="s">
        <v>28</v>
      </c>
      <c r="R29" s="70" t="s">
        <v>41</v>
      </c>
      <c r="S29" s="70" t="s">
        <v>111</v>
      </c>
      <c r="T29" s="71" t="s">
        <v>41</v>
      </c>
      <c r="U29" s="78" t="s">
        <v>22</v>
      </c>
      <c r="V29" s="108" t="s">
        <v>101</v>
      </c>
      <c r="W29" s="80" t="s">
        <v>71</v>
      </c>
      <c r="X29" s="70" t="s">
        <v>22</v>
      </c>
      <c r="Y29" s="70" t="s">
        <v>92</v>
      </c>
      <c r="Z29" s="82">
        <f t="array" ref="Z29">SUM(MID(R29:Y29, FIND("(", R29:Y29) + 1, FIND("h", R29:Y29) - FIND("(", R29:Y29) - 1)*1)</f>
        <v>83.5</v>
      </c>
      <c r="AA29" s="83"/>
      <c r="AB29" s="94" t="s">
        <v>112</v>
      </c>
      <c r="AC29" s="69" t="s">
        <v>28</v>
      </c>
      <c r="AD29" s="70" t="s">
        <v>28</v>
      </c>
      <c r="AE29" s="70" t="s">
        <v>28</v>
      </c>
      <c r="AF29" s="70" t="s">
        <v>41</v>
      </c>
      <c r="AG29" s="70" t="s">
        <v>41</v>
      </c>
      <c r="AH29" s="71" t="s">
        <v>52</v>
      </c>
      <c r="AI29" s="78" t="s">
        <v>63</v>
      </c>
      <c r="AJ29" s="69" t="s">
        <v>22</v>
      </c>
      <c r="AK29" s="80" t="s">
        <v>80</v>
      </c>
      <c r="AL29" s="80" t="s">
        <v>101</v>
      </c>
      <c r="AM29" s="70" t="s">
        <v>20</v>
      </c>
      <c r="AN29" s="82">
        <f t="array" ref="AN29">SUM(MID(AF29:AM29, FIND("(", AF29:AM29) + 1, FIND("h", AF29:AM29) - FIND("(", AF29:AM29) - 1)*1)</f>
        <v>82.5</v>
      </c>
      <c r="AO29" s="71" t="s">
        <v>28</v>
      </c>
      <c r="AP29" s="78" t="s">
        <v>28</v>
      </c>
      <c r="AQ29" s="69" t="s">
        <v>28</v>
      </c>
      <c r="AR29" s="70" t="s">
        <v>28</v>
      </c>
      <c r="AS29" s="70" t="s">
        <v>28</v>
      </c>
      <c r="AT29" s="70" t="s">
        <v>22</v>
      </c>
      <c r="AU29" s="70" t="s">
        <v>41</v>
      </c>
      <c r="AV29" s="71" t="s">
        <v>41</v>
      </c>
      <c r="AW29" s="78" t="s">
        <v>17</v>
      </c>
      <c r="AX29" s="69" t="s">
        <v>22</v>
      </c>
      <c r="AY29" s="80" t="s">
        <v>71</v>
      </c>
      <c r="AZ29" s="80" t="s">
        <v>80</v>
      </c>
      <c r="BA29" s="70" t="s">
        <v>20</v>
      </c>
      <c r="BB29" s="82">
        <f t="array" ref="BB29">SUM(MID(AT29:BA29, FIND("(", AT29:BA29) + 1, FIND("h", AT29:BA29) - FIND("(", AT29:BA29) - 1)*1)</f>
        <v>82.5</v>
      </c>
      <c r="BC29" s="86" t="s">
        <v>112</v>
      </c>
      <c r="BD29" s="78" t="s">
        <v>28</v>
      </c>
      <c r="BE29" s="69" t="s">
        <v>28</v>
      </c>
      <c r="BF29" s="70" t="s">
        <v>28</v>
      </c>
      <c r="BG29" s="70" t="s">
        <v>28</v>
      </c>
      <c r="BH29" s="70" t="s">
        <v>41</v>
      </c>
      <c r="BI29" s="70" t="s">
        <v>63</v>
      </c>
      <c r="BJ29" s="71" t="s">
        <v>41</v>
      </c>
      <c r="BK29" s="78" t="s">
        <v>22</v>
      </c>
      <c r="BL29" s="69" t="s">
        <v>63</v>
      </c>
      <c r="BM29" s="80" t="s">
        <v>113</v>
      </c>
      <c r="BN29" s="80" t="s">
        <v>80</v>
      </c>
      <c r="BO29" s="70" t="s">
        <v>92</v>
      </c>
      <c r="BP29" s="82">
        <f t="array" ref="BP29">SUM(MID(BH29:BO29, FIND("(", BH29:BO29) + 1, FIND("h", BH29:BO29) - FIND("(", BH29:BO29) - 1)*1)</f>
        <v>84.5</v>
      </c>
      <c r="BQ29" s="71" t="s">
        <v>28</v>
      </c>
      <c r="BR29" s="78" t="s">
        <v>28</v>
      </c>
      <c r="BS29" s="69" t="s">
        <v>28</v>
      </c>
      <c r="BT29" s="70" t="s">
        <v>28</v>
      </c>
      <c r="BU29" s="70" t="s">
        <v>28</v>
      </c>
      <c r="BV29" s="70" t="s">
        <v>41</v>
      </c>
      <c r="BW29" s="70" t="s">
        <v>41</v>
      </c>
      <c r="BX29" s="70" t="s">
        <v>63</v>
      </c>
      <c r="BY29" s="103">
        <f t="array" ref="BY29">SUM(MID(BV29:BX29, FIND("(", BV29:BX29) + 1, FIND("h", BV29:BX29) - FIND("(", BV29:BX29) - 1)*1)</f>
        <v>39</v>
      </c>
      <c r="BZ29" s="104" t="str">
        <f ca="1">IFERROR(IF(LEN('Gen Surg'!$A29)=0,"",IF(AND(BZ$7=$D30,$E30=1),'Gen Surg'!Milestone_Marker,"")),"")</f>
        <v/>
      </c>
      <c r="CA29" s="105" t="str">
        <f ca="1">IFERROR(IF(LEN('Gen Surg'!$B29)=0,"",IF(AND(CA$7=$D30,$E30=1),'Gen Surg'!Milestone_Marker,"")),"")</f>
        <v/>
      </c>
      <c r="CB29" s="105" t="str">
        <f>IFERROR(IF(LEN('Gen Surg'!$C29)=0,"",IF(AND(CB$7=$D30,$E30=1),'Gen Surg'!Milestone_Marker,"")),"")</f>
        <v/>
      </c>
      <c r="CC29" s="105" t="str">
        <f>IFERROR(IF(LEN('Gen Surg'!$D29)=0,"",IF(AND(CC$7=$D30,$E30=1),'Gen Surg'!Milestone_Marker,"")),"")</f>
        <v/>
      </c>
    </row>
    <row r="30" spans="1:81" ht="39.75" customHeight="1">
      <c r="A30" s="72" t="s">
        <v>114</v>
      </c>
      <c r="B30" s="60" t="s">
        <v>109</v>
      </c>
      <c r="C30" s="73"/>
      <c r="D30" s="74"/>
      <c r="E30" s="53"/>
      <c r="F30" s="109"/>
      <c r="G30" s="110" t="s">
        <v>28</v>
      </c>
      <c r="H30" s="69" t="s">
        <v>28</v>
      </c>
      <c r="I30" s="70" t="s">
        <v>28</v>
      </c>
      <c r="J30" s="70" t="s">
        <v>28</v>
      </c>
      <c r="K30" s="70" t="s">
        <v>22</v>
      </c>
      <c r="L30" s="70" t="s">
        <v>41</v>
      </c>
      <c r="M30" s="71" t="s">
        <v>41</v>
      </c>
      <c r="N30" s="110" t="s">
        <v>17</v>
      </c>
      <c r="O30" s="69" t="s">
        <v>22</v>
      </c>
      <c r="P30" s="80" t="s">
        <v>115</v>
      </c>
      <c r="Q30" s="80" t="s">
        <v>80</v>
      </c>
      <c r="R30" s="70" t="s">
        <v>20</v>
      </c>
      <c r="S30" s="82">
        <f t="array" ref="S30">SUM(MID(K30:R30, FIND("(", K30:R30) + 1, FIND("h", K30:R30) - FIND("(", K30:R30) - 1)*1)</f>
        <v>82.5</v>
      </c>
      <c r="T30" s="71" t="s">
        <v>28</v>
      </c>
      <c r="U30" s="110" t="s">
        <v>28</v>
      </c>
      <c r="V30" s="69" t="s">
        <v>28</v>
      </c>
      <c r="W30" s="70" t="s">
        <v>28</v>
      </c>
      <c r="X30" s="70" t="s">
        <v>28</v>
      </c>
      <c r="Y30" s="70" t="s">
        <v>41</v>
      </c>
      <c r="Z30" s="70" t="s">
        <v>63</v>
      </c>
      <c r="AA30" s="71" t="s">
        <v>41</v>
      </c>
      <c r="AB30" s="110" t="s">
        <v>22</v>
      </c>
      <c r="AC30" s="69" t="s">
        <v>63</v>
      </c>
      <c r="AD30" s="80" t="s">
        <v>69</v>
      </c>
      <c r="AE30" s="80" t="s">
        <v>116</v>
      </c>
      <c r="AF30" s="70" t="s">
        <v>117</v>
      </c>
      <c r="AG30" s="103">
        <f t="array" ref="AG30">SUM(MID(Y30:AF30, FIND("(", Y30:AF30) + 1, FIND("h", Y30:AF30) - FIND("(", Y30:AF30) - 1)*1)</f>
        <v>82.5</v>
      </c>
      <c r="AH30" s="86" t="s">
        <v>118</v>
      </c>
      <c r="AI30" s="110" t="s">
        <v>28</v>
      </c>
      <c r="AJ30" s="69" t="s">
        <v>28</v>
      </c>
      <c r="AK30" s="70" t="s">
        <v>28</v>
      </c>
      <c r="AL30" s="70" t="s">
        <v>28</v>
      </c>
      <c r="AM30" s="70" t="s">
        <v>22</v>
      </c>
      <c r="AN30" s="70" t="s">
        <v>41</v>
      </c>
      <c r="AO30" s="71" t="s">
        <v>22</v>
      </c>
      <c r="AP30" s="110" t="s">
        <v>63</v>
      </c>
      <c r="AQ30" s="69" t="s">
        <v>22</v>
      </c>
      <c r="AR30" s="80" t="s">
        <v>80</v>
      </c>
      <c r="AS30" s="80" t="s">
        <v>71</v>
      </c>
      <c r="AT30" s="70" t="s">
        <v>20</v>
      </c>
      <c r="AU30" s="82">
        <f t="array" ref="AU30">SUM(MID(AM30:AT30, FIND("(", AM30:AT30) + 1, FIND("h", AM30:AT30) - FIND("(", AM30:AT30) - 1)*1)</f>
        <v>83.5</v>
      </c>
      <c r="AV30" s="71" t="s">
        <v>28</v>
      </c>
      <c r="AW30" s="110" t="s">
        <v>28</v>
      </c>
      <c r="AX30" s="69" t="s">
        <v>28</v>
      </c>
      <c r="AY30" s="70" t="s">
        <v>28</v>
      </c>
      <c r="AZ30" s="70" t="s">
        <v>28</v>
      </c>
      <c r="BA30" s="70" t="s">
        <v>22</v>
      </c>
      <c r="BB30" s="70" t="s">
        <v>41</v>
      </c>
      <c r="BC30" s="71" t="s">
        <v>41</v>
      </c>
      <c r="BD30" s="110" t="s">
        <v>119</v>
      </c>
      <c r="BE30" s="69" t="s">
        <v>22</v>
      </c>
      <c r="BF30" s="80" t="s">
        <v>71</v>
      </c>
      <c r="BG30" s="80" t="s">
        <v>80</v>
      </c>
      <c r="BH30" s="70" t="s">
        <v>20</v>
      </c>
      <c r="BI30" s="82">
        <f t="array" ref="BI30">SUM(MID(BA30:BH30, FIND("(", BA30:BH30) + 1, FIND("h", BA30:BH30) - FIND("(", BA30:BH30) - 1)*1)</f>
        <v>82.5</v>
      </c>
      <c r="BJ30" s="86" t="s">
        <v>118</v>
      </c>
      <c r="BK30" s="110" t="s">
        <v>28</v>
      </c>
      <c r="BL30" s="69" t="s">
        <v>28</v>
      </c>
      <c r="BM30" s="70" t="s">
        <v>28</v>
      </c>
      <c r="BN30" s="70" t="s">
        <v>28</v>
      </c>
      <c r="BO30" s="70" t="s">
        <v>41</v>
      </c>
      <c r="BP30" s="70" t="s">
        <v>63</v>
      </c>
      <c r="BQ30" s="71" t="s">
        <v>41</v>
      </c>
      <c r="BR30" s="110" t="s">
        <v>22</v>
      </c>
      <c r="BS30" s="69" t="s">
        <v>63</v>
      </c>
      <c r="BT30" s="80" t="s">
        <v>69</v>
      </c>
      <c r="BU30" s="80" t="s">
        <v>80</v>
      </c>
      <c r="BV30" s="70" t="s">
        <v>120</v>
      </c>
      <c r="BW30" s="82">
        <f t="array" ref="BW30">SUM(MID(BO30:BV30, FIND("(", BO30:BV30) + 1, FIND("h", BO30:BV30) - FIND("(", BO30:BV30) - 1)*1)</f>
        <v>83.5</v>
      </c>
      <c r="BX30" s="70" t="s">
        <v>28</v>
      </c>
      <c r="BY30" s="70"/>
      <c r="BZ30" s="104" t="str">
        <f ca="1">IFERROR(IF(LEN('Gen Surg'!$A30)=0,"",IF(AND(BZ$7=$D31,$E31=1),'Gen Surg'!Milestone_Marker,"")),"")</f>
        <v/>
      </c>
      <c r="CA30" s="105" t="str">
        <f ca="1">IFERROR(IF(LEN('Gen Surg'!$B30)=0,"",IF(AND(CA$7=$D31,$E31=1),'Gen Surg'!Milestone_Marker,"")),"")</f>
        <v/>
      </c>
      <c r="CB30" s="105" t="str">
        <f>IFERROR(IF(LEN('Gen Surg'!$C30)=0,"",IF(AND(CB$7=$D31,$E31=1),'Gen Surg'!Milestone_Marker,"")),"")</f>
        <v/>
      </c>
      <c r="CC30" s="105" t="str">
        <f>IFERROR(IF(LEN('Gen Surg'!$D30)=0,"",IF(AND(CC$7=$D31,$E31=1),'Gen Surg'!Milestone_Marker,"")),"")</f>
        <v/>
      </c>
    </row>
    <row r="31" spans="1:81" ht="138" customHeight="1">
      <c r="A31" s="111"/>
      <c r="B31" s="112"/>
      <c r="C31" s="113"/>
      <c r="D31" s="114"/>
      <c r="E31" s="115"/>
      <c r="F31" s="116"/>
      <c r="G31" s="117"/>
      <c r="H31" s="70"/>
      <c r="I31" s="70"/>
      <c r="J31" s="70"/>
      <c r="K31" s="118" t="s">
        <v>121</v>
      </c>
      <c r="L31" s="70"/>
      <c r="M31" s="70"/>
      <c r="N31" s="117"/>
      <c r="O31" s="119"/>
      <c r="P31" s="70"/>
      <c r="Q31" s="70"/>
      <c r="R31" s="118" t="s">
        <v>121</v>
      </c>
      <c r="S31" s="70"/>
      <c r="T31" s="70"/>
      <c r="U31" s="117"/>
      <c r="V31" s="70"/>
      <c r="W31" s="70"/>
      <c r="X31" s="70"/>
      <c r="Y31" s="118" t="s">
        <v>121</v>
      </c>
      <c r="Z31" s="70"/>
      <c r="AA31" s="70"/>
      <c r="AB31" s="117"/>
      <c r="AC31" s="70"/>
      <c r="AD31" s="70"/>
      <c r="AE31" s="70"/>
      <c r="AF31" s="118" t="s">
        <v>121</v>
      </c>
      <c r="AG31" s="70"/>
      <c r="AH31" s="70"/>
      <c r="AI31" s="117"/>
      <c r="AJ31" s="70"/>
      <c r="AK31" s="70"/>
      <c r="AL31" s="70"/>
      <c r="AM31" s="70"/>
      <c r="AN31" s="70"/>
      <c r="AO31" s="70"/>
      <c r="AP31" s="117"/>
      <c r="AQ31" s="70"/>
      <c r="AR31" s="70"/>
      <c r="AS31" s="70"/>
      <c r="AT31" s="118" t="s">
        <v>121</v>
      </c>
      <c r="AU31" s="70"/>
      <c r="AV31" s="70"/>
      <c r="AW31" s="117"/>
      <c r="AX31" s="70"/>
      <c r="AY31" s="70"/>
      <c r="AZ31" s="70"/>
      <c r="BA31" s="118" t="s">
        <v>121</v>
      </c>
      <c r="BB31" s="70"/>
      <c r="BC31" s="70"/>
      <c r="BD31" s="117"/>
      <c r="BE31" s="70"/>
      <c r="BF31" s="70"/>
      <c r="BG31" s="70"/>
      <c r="BH31" s="118" t="s">
        <v>121</v>
      </c>
      <c r="BI31" s="70"/>
      <c r="BJ31" s="70"/>
      <c r="BK31" s="117"/>
      <c r="BL31" s="70"/>
      <c r="BM31" s="70"/>
      <c r="BN31" s="70"/>
      <c r="BO31" s="118" t="s">
        <v>121</v>
      </c>
      <c r="BP31" s="70"/>
      <c r="BQ31" s="70"/>
      <c r="BR31" s="117"/>
      <c r="BS31" s="70"/>
      <c r="BT31" s="70"/>
      <c r="BU31" s="70"/>
      <c r="BV31" s="118" t="s">
        <v>121</v>
      </c>
      <c r="BW31" s="70"/>
      <c r="BX31" s="70"/>
      <c r="BY31" s="70"/>
      <c r="BZ31" s="120"/>
      <c r="CA31" s="121"/>
      <c r="CB31" s="121"/>
      <c r="CC31" s="118" t="s">
        <v>121</v>
      </c>
    </row>
    <row r="32" spans="1:81" ht="30" customHeight="1">
      <c r="A32" s="122"/>
      <c r="B32" s="122"/>
      <c r="C32" s="122"/>
      <c r="D32" s="123"/>
      <c r="E32" s="122"/>
      <c r="F32" s="124"/>
      <c r="G32" s="125" t="s">
        <v>122</v>
      </c>
      <c r="H32" s="126"/>
      <c r="I32" s="126"/>
      <c r="J32" s="126"/>
      <c r="K32" s="126"/>
      <c r="L32" s="126"/>
      <c r="M32" s="126"/>
      <c r="N32" s="125" t="s">
        <v>123</v>
      </c>
      <c r="O32" s="126"/>
      <c r="P32" s="126"/>
      <c r="Q32" s="126"/>
      <c r="R32" s="126"/>
      <c r="S32" s="126"/>
      <c r="T32" s="126"/>
      <c r="U32" s="125" t="s">
        <v>124</v>
      </c>
      <c r="V32" s="126"/>
      <c r="W32" s="126"/>
      <c r="X32" s="126"/>
      <c r="Y32" s="126"/>
      <c r="Z32" s="126"/>
      <c r="AA32" s="126"/>
      <c r="AB32" s="125" t="s">
        <v>125</v>
      </c>
      <c r="AC32" s="126"/>
      <c r="AD32" s="126"/>
      <c r="AE32" s="126"/>
      <c r="AF32" s="126"/>
      <c r="AG32" s="126"/>
      <c r="AH32" s="126"/>
      <c r="AI32" s="125" t="s">
        <v>126</v>
      </c>
      <c r="AJ32" s="126"/>
      <c r="AK32" s="126"/>
      <c r="AL32" s="126"/>
      <c r="AM32" s="126"/>
      <c r="AN32" s="126"/>
      <c r="AO32" s="126"/>
      <c r="AP32" s="125" t="s">
        <v>127</v>
      </c>
      <c r="AQ32" s="126"/>
      <c r="AR32" s="126"/>
      <c r="AS32" s="126"/>
      <c r="AT32" s="126"/>
      <c r="AU32" s="126"/>
      <c r="AV32" s="126"/>
      <c r="AW32" s="127" t="s">
        <v>128</v>
      </c>
      <c r="AX32" s="126"/>
      <c r="AY32" s="126"/>
      <c r="AZ32" s="126"/>
      <c r="BA32" s="126"/>
      <c r="BB32" s="126"/>
      <c r="BC32" s="126"/>
      <c r="BD32" s="127" t="s">
        <v>129</v>
      </c>
      <c r="BE32" s="126"/>
      <c r="BF32" s="126"/>
      <c r="BG32" s="126"/>
      <c r="BH32" s="126"/>
      <c r="BI32" s="126"/>
      <c r="BJ32" s="126"/>
      <c r="BK32" s="127" t="s">
        <v>130</v>
      </c>
      <c r="BL32" s="126"/>
      <c r="BM32" s="126"/>
      <c r="BN32" s="126"/>
      <c r="BO32" s="126"/>
      <c r="BP32" s="126"/>
      <c r="BQ32" s="126"/>
      <c r="BR32" s="127" t="s">
        <v>131</v>
      </c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</row>
    <row r="33" spans="2:29" ht="30" customHeight="1">
      <c r="B33" s="128"/>
      <c r="D33" s="1"/>
      <c r="E33" s="129"/>
    </row>
    <row r="34" spans="2:29" ht="30" customHeight="1">
      <c r="B34" s="130"/>
      <c r="D34" s="1"/>
      <c r="H34" s="131"/>
      <c r="W34" s="132"/>
    </row>
    <row r="35" spans="2:29" ht="30" customHeight="1">
      <c r="D35" s="1"/>
      <c r="H35" s="133"/>
      <c r="AB35" s="134"/>
    </row>
    <row r="36" spans="2:29" ht="30" customHeight="1">
      <c r="D36" s="1"/>
      <c r="H36" s="131"/>
      <c r="AC36" s="135"/>
    </row>
    <row r="37" spans="2:29" ht="30" customHeight="1">
      <c r="D37" s="1"/>
      <c r="H37" s="131"/>
    </row>
    <row r="38" spans="2:29" ht="30" customHeight="1">
      <c r="D38" s="1"/>
    </row>
    <row r="39" spans="2:29" ht="30" customHeight="1">
      <c r="D39" s="1"/>
    </row>
    <row r="40" spans="2:29" ht="30" customHeight="1">
      <c r="D40" s="1"/>
    </row>
    <row r="41" spans="2:29" ht="30" customHeight="1">
      <c r="D41" s="1"/>
    </row>
    <row r="42" spans="2:29" ht="30" customHeight="1">
      <c r="D42" s="1"/>
    </row>
    <row r="43" spans="2:29" ht="30" customHeight="1">
      <c r="D43" s="1"/>
    </row>
    <row r="44" spans="2:29" ht="30" customHeight="1">
      <c r="D44" s="1"/>
    </row>
    <row r="45" spans="2:29" ht="30" customHeight="1">
      <c r="D45" s="1"/>
    </row>
    <row r="46" spans="2:29" ht="30" customHeight="1">
      <c r="D46" s="1"/>
    </row>
    <row r="47" spans="2:29" ht="30" customHeight="1">
      <c r="B47" s="136" t="s">
        <v>132</v>
      </c>
      <c r="D47" s="1"/>
    </row>
    <row r="48" spans="2:29" ht="30" customHeight="1">
      <c r="D48" s="1"/>
    </row>
    <row r="49" spans="4:4" ht="30" customHeight="1">
      <c r="D49" s="1"/>
    </row>
    <row r="50" spans="4:4" ht="30" customHeight="1">
      <c r="D50" s="1"/>
    </row>
    <row r="51" spans="4:4" ht="30" customHeight="1">
      <c r="D51" s="1"/>
    </row>
    <row r="52" spans="4:4" ht="30" customHeight="1">
      <c r="D52" s="1"/>
    </row>
    <row r="53" spans="4:4" ht="30" customHeight="1">
      <c r="D53" s="1"/>
    </row>
    <row r="54" spans="4:4" ht="30" customHeight="1">
      <c r="D54" s="1"/>
    </row>
    <row r="55" spans="4:4" ht="30" customHeight="1">
      <c r="D55" s="1"/>
    </row>
    <row r="56" spans="4:4" ht="30" customHeight="1">
      <c r="D56" s="1"/>
    </row>
    <row r="57" spans="4:4" ht="30" customHeight="1">
      <c r="D57" s="1"/>
    </row>
    <row r="58" spans="4:4" ht="30" customHeight="1">
      <c r="D58" s="1"/>
    </row>
    <row r="59" spans="4:4" ht="30" customHeight="1">
      <c r="D59" s="1"/>
    </row>
    <row r="60" spans="4:4" ht="30" customHeight="1">
      <c r="D60" s="1"/>
    </row>
    <row r="61" spans="4:4" ht="30" customHeight="1">
      <c r="D61" s="1"/>
    </row>
    <row r="62" spans="4:4" ht="30" customHeight="1">
      <c r="D62" s="1"/>
    </row>
    <row r="63" spans="4:4" ht="30" customHeight="1">
      <c r="D63" s="1"/>
    </row>
    <row r="64" spans="4:4" ht="30" customHeight="1">
      <c r="D64" s="1"/>
    </row>
    <row r="65" spans="4:4" ht="30" customHeight="1">
      <c r="D65" s="1"/>
    </row>
    <row r="66" spans="4:4" ht="30" customHeight="1">
      <c r="D66" s="1"/>
    </row>
    <row r="67" spans="4:4" ht="30" customHeight="1">
      <c r="D67" s="1"/>
    </row>
    <row r="68" spans="4:4" ht="30" customHeight="1">
      <c r="D68" s="1"/>
    </row>
    <row r="69" spans="4:4" ht="30" customHeight="1">
      <c r="D69" s="1"/>
    </row>
    <row r="70" spans="4:4" ht="30" customHeight="1">
      <c r="D70" s="1"/>
    </row>
    <row r="71" spans="4:4" ht="30" customHeight="1">
      <c r="D71" s="1"/>
    </row>
    <row r="72" spans="4:4" ht="30" customHeight="1">
      <c r="D72" s="1"/>
    </row>
    <row r="73" spans="4:4" ht="30" customHeight="1">
      <c r="D73" s="1"/>
    </row>
    <row r="74" spans="4:4" ht="30" customHeight="1">
      <c r="D74" s="1"/>
    </row>
    <row r="75" spans="4:4" ht="30" customHeight="1">
      <c r="D75" s="1"/>
    </row>
    <row r="76" spans="4:4" ht="30" customHeight="1">
      <c r="D76" s="1"/>
    </row>
    <row r="77" spans="4:4" ht="30" customHeight="1">
      <c r="D77" s="1"/>
    </row>
    <row r="78" spans="4:4" ht="30" customHeight="1">
      <c r="D78" s="1"/>
    </row>
    <row r="79" spans="4:4" ht="30" customHeight="1">
      <c r="D79" s="1"/>
    </row>
    <row r="80" spans="4:4" ht="30" customHeight="1">
      <c r="D80" s="1"/>
    </row>
    <row r="81" spans="4:4" ht="30" customHeight="1">
      <c r="D81" s="1"/>
    </row>
    <row r="82" spans="4:4" ht="30" customHeight="1">
      <c r="D82" s="1"/>
    </row>
    <row r="83" spans="4:4" ht="30" customHeight="1">
      <c r="D83" s="1"/>
    </row>
    <row r="84" spans="4:4" ht="30" customHeight="1">
      <c r="D84" s="1"/>
    </row>
    <row r="85" spans="4:4" ht="30" customHeight="1">
      <c r="D85" s="1"/>
    </row>
    <row r="86" spans="4:4" ht="30" customHeight="1">
      <c r="D86" s="1"/>
    </row>
    <row r="87" spans="4:4" ht="30" customHeight="1">
      <c r="D87" s="1"/>
    </row>
    <row r="88" spans="4:4" ht="30" customHeight="1">
      <c r="D88" s="1"/>
    </row>
    <row r="89" spans="4:4" ht="30" customHeight="1">
      <c r="D89" s="1"/>
    </row>
    <row r="90" spans="4:4" ht="30" customHeight="1">
      <c r="D90" s="1"/>
    </row>
    <row r="91" spans="4:4" ht="30" customHeight="1">
      <c r="D91" s="1"/>
    </row>
    <row r="92" spans="4:4" ht="30" customHeight="1">
      <c r="D92" s="1"/>
    </row>
    <row r="93" spans="4:4" ht="30" customHeight="1">
      <c r="D93" s="1"/>
    </row>
    <row r="94" spans="4:4" ht="30" customHeight="1">
      <c r="D94" s="1"/>
    </row>
    <row r="95" spans="4:4" ht="30" customHeight="1">
      <c r="D95" s="1"/>
    </row>
    <row r="96" spans="4:4" ht="30" customHeight="1">
      <c r="D96" s="1"/>
    </row>
    <row r="97" spans="4:4" ht="30" customHeight="1">
      <c r="D97" s="1"/>
    </row>
    <row r="98" spans="4:4" ht="30" customHeight="1">
      <c r="D98" s="1"/>
    </row>
    <row r="99" spans="4:4" ht="30" customHeight="1">
      <c r="D99" s="1"/>
    </row>
    <row r="100" spans="4:4" ht="30" customHeight="1">
      <c r="D100" s="1"/>
    </row>
    <row r="101" spans="4:4" ht="30" customHeight="1">
      <c r="D101" s="1"/>
    </row>
    <row r="102" spans="4:4" ht="30" customHeight="1">
      <c r="D102" s="1"/>
    </row>
    <row r="103" spans="4:4" ht="30" customHeight="1">
      <c r="D103" s="1"/>
    </row>
    <row r="104" spans="4:4" ht="30" customHeight="1">
      <c r="D104" s="1"/>
    </row>
    <row r="105" spans="4:4" ht="30" customHeight="1">
      <c r="D105" s="1"/>
    </row>
    <row r="106" spans="4:4" ht="30" customHeight="1">
      <c r="D106" s="1"/>
    </row>
    <row r="107" spans="4:4" ht="30" customHeight="1">
      <c r="D107" s="1"/>
    </row>
    <row r="108" spans="4:4" ht="30" customHeight="1">
      <c r="D108" s="1"/>
    </row>
    <row r="109" spans="4:4" ht="30" customHeight="1">
      <c r="D109" s="1"/>
    </row>
    <row r="110" spans="4:4" ht="30" customHeight="1">
      <c r="D110" s="1"/>
    </row>
    <row r="111" spans="4:4" ht="30" customHeight="1">
      <c r="D111" s="1"/>
    </row>
    <row r="112" spans="4:4" ht="30" customHeight="1">
      <c r="D112" s="1"/>
    </row>
    <row r="113" spans="4:4" ht="30" customHeight="1">
      <c r="D113" s="1"/>
    </row>
    <row r="114" spans="4:4" ht="30" customHeight="1">
      <c r="D114" s="1"/>
    </row>
    <row r="115" spans="4:4" ht="30" customHeight="1">
      <c r="D115" s="1"/>
    </row>
    <row r="116" spans="4:4" ht="30" customHeight="1">
      <c r="D116" s="1"/>
    </row>
    <row r="117" spans="4:4" ht="30" customHeight="1">
      <c r="D117" s="1"/>
    </row>
    <row r="118" spans="4:4" ht="30" customHeight="1">
      <c r="D118" s="1"/>
    </row>
    <row r="119" spans="4:4" ht="30" customHeight="1">
      <c r="D119" s="1"/>
    </row>
    <row r="120" spans="4:4" ht="30" customHeight="1">
      <c r="D120" s="1"/>
    </row>
    <row r="121" spans="4:4" ht="30" customHeight="1">
      <c r="D121" s="1"/>
    </row>
    <row r="122" spans="4:4" ht="30" customHeight="1">
      <c r="D122" s="1"/>
    </row>
    <row r="123" spans="4:4" ht="30" customHeight="1">
      <c r="D123" s="1"/>
    </row>
    <row r="124" spans="4:4" ht="30" customHeight="1">
      <c r="D124" s="1"/>
    </row>
    <row r="125" spans="4:4" ht="30" customHeight="1">
      <c r="D125" s="1"/>
    </row>
    <row r="126" spans="4:4" ht="30" customHeight="1">
      <c r="D126" s="1"/>
    </row>
    <row r="127" spans="4:4" ht="30" customHeight="1">
      <c r="D127" s="1"/>
    </row>
    <row r="128" spans="4:4" ht="30" customHeight="1">
      <c r="D128" s="1"/>
    </row>
    <row r="129" spans="4:4" ht="30" customHeight="1">
      <c r="D129" s="1"/>
    </row>
    <row r="130" spans="4:4" ht="30" customHeight="1">
      <c r="D130" s="1"/>
    </row>
    <row r="131" spans="4:4" ht="30" customHeight="1">
      <c r="D131" s="1"/>
    </row>
    <row r="132" spans="4:4" ht="30" customHeight="1">
      <c r="D132" s="1"/>
    </row>
    <row r="133" spans="4:4" ht="30" customHeight="1">
      <c r="D133" s="1"/>
    </row>
    <row r="134" spans="4:4" ht="30" customHeight="1">
      <c r="D134" s="1"/>
    </row>
    <row r="135" spans="4:4" ht="30" customHeight="1">
      <c r="D135" s="1"/>
    </row>
    <row r="136" spans="4:4" ht="30" customHeight="1">
      <c r="D136" s="1"/>
    </row>
    <row r="137" spans="4:4" ht="30" customHeight="1">
      <c r="D137" s="1"/>
    </row>
    <row r="138" spans="4:4" ht="30" customHeight="1">
      <c r="D138" s="1"/>
    </row>
    <row r="139" spans="4:4" ht="30" customHeight="1">
      <c r="D139" s="1"/>
    </row>
    <row r="140" spans="4:4" ht="30" customHeight="1">
      <c r="D140" s="1"/>
    </row>
    <row r="141" spans="4:4" ht="30" customHeight="1">
      <c r="D141" s="1"/>
    </row>
    <row r="142" spans="4:4" ht="30" customHeight="1">
      <c r="D142" s="1"/>
    </row>
    <row r="143" spans="4:4" ht="30" customHeight="1">
      <c r="D143" s="1"/>
    </row>
    <row r="144" spans="4:4" ht="30" customHeight="1">
      <c r="D144" s="1"/>
    </row>
    <row r="145" spans="4:4" ht="30" customHeight="1">
      <c r="D145" s="1"/>
    </row>
    <row r="146" spans="4:4" ht="30" customHeight="1">
      <c r="D146" s="1"/>
    </row>
    <row r="147" spans="4:4" ht="30" customHeight="1">
      <c r="D147" s="1"/>
    </row>
    <row r="148" spans="4:4" ht="30" customHeight="1">
      <c r="D148" s="1"/>
    </row>
    <row r="149" spans="4:4" ht="30" customHeight="1">
      <c r="D149" s="1"/>
    </row>
    <row r="150" spans="4:4" ht="30" customHeight="1">
      <c r="D150" s="1"/>
    </row>
    <row r="151" spans="4:4" ht="30" customHeight="1">
      <c r="D151" s="1"/>
    </row>
    <row r="152" spans="4:4" ht="30" customHeight="1">
      <c r="D152" s="1"/>
    </row>
    <row r="153" spans="4:4" ht="30" customHeight="1">
      <c r="D153" s="1"/>
    </row>
    <row r="154" spans="4:4" ht="30" customHeight="1">
      <c r="D154" s="1"/>
    </row>
    <row r="155" spans="4:4" ht="30" customHeight="1">
      <c r="D155" s="1"/>
    </row>
    <row r="156" spans="4:4" ht="30" customHeight="1">
      <c r="D156" s="1"/>
    </row>
    <row r="157" spans="4:4" ht="30" customHeight="1">
      <c r="D157" s="1"/>
    </row>
    <row r="158" spans="4:4" ht="30" customHeight="1">
      <c r="D158" s="1"/>
    </row>
    <row r="159" spans="4:4" ht="30" customHeight="1">
      <c r="D159" s="1"/>
    </row>
    <row r="160" spans="4:4" ht="30" customHeight="1">
      <c r="D160" s="1"/>
    </row>
    <row r="161" spans="4:4" ht="30" customHeight="1">
      <c r="D161" s="1"/>
    </row>
    <row r="162" spans="4:4" ht="30" customHeight="1">
      <c r="D162" s="1"/>
    </row>
    <row r="163" spans="4:4" ht="30" customHeight="1">
      <c r="D163" s="1"/>
    </row>
    <row r="164" spans="4:4" ht="30" customHeight="1">
      <c r="D164" s="1"/>
    </row>
    <row r="165" spans="4:4" ht="30" customHeight="1">
      <c r="D165" s="1"/>
    </row>
    <row r="166" spans="4:4" ht="30" customHeight="1">
      <c r="D166" s="1"/>
    </row>
    <row r="167" spans="4:4" ht="30" customHeight="1">
      <c r="D167" s="1"/>
    </row>
    <row r="168" spans="4:4" ht="30" customHeight="1">
      <c r="D168" s="1"/>
    </row>
    <row r="169" spans="4:4" ht="30" customHeight="1">
      <c r="D169" s="1"/>
    </row>
    <row r="170" spans="4:4" ht="30" customHeight="1">
      <c r="D170" s="1"/>
    </row>
    <row r="171" spans="4:4" ht="30" customHeight="1">
      <c r="D171" s="1"/>
    </row>
    <row r="172" spans="4:4" ht="30" customHeight="1">
      <c r="D172" s="1"/>
    </row>
    <row r="173" spans="4:4" ht="30" customHeight="1">
      <c r="D173" s="1"/>
    </row>
    <row r="174" spans="4:4" ht="30" customHeight="1">
      <c r="D174" s="1"/>
    </row>
    <row r="175" spans="4:4" ht="30" customHeight="1">
      <c r="D175" s="1"/>
    </row>
    <row r="176" spans="4:4" ht="30" customHeight="1">
      <c r="D176" s="1"/>
    </row>
    <row r="177" spans="4:4" ht="30" customHeight="1">
      <c r="D177" s="1"/>
    </row>
    <row r="178" spans="4:4" ht="30" customHeight="1">
      <c r="D178" s="1"/>
    </row>
    <row r="179" spans="4:4" ht="30" customHeight="1">
      <c r="D179" s="1"/>
    </row>
    <row r="180" spans="4:4" ht="30" customHeight="1">
      <c r="D180" s="1"/>
    </row>
    <row r="181" spans="4:4" ht="30" customHeight="1">
      <c r="D181" s="1"/>
    </row>
    <row r="182" spans="4:4" ht="30" customHeight="1">
      <c r="D182" s="1"/>
    </row>
    <row r="183" spans="4:4" ht="30" customHeight="1">
      <c r="D183" s="1"/>
    </row>
    <row r="184" spans="4:4" ht="30" customHeight="1">
      <c r="D184" s="1"/>
    </row>
    <row r="185" spans="4:4" ht="30" customHeight="1">
      <c r="D185" s="1"/>
    </row>
    <row r="186" spans="4:4" ht="30" customHeight="1">
      <c r="D186" s="1"/>
    </row>
    <row r="187" spans="4:4" ht="30" customHeight="1">
      <c r="D187" s="1"/>
    </row>
    <row r="188" spans="4:4" ht="30" customHeight="1">
      <c r="D188" s="1"/>
    </row>
    <row r="189" spans="4:4" ht="30" customHeight="1">
      <c r="D189" s="1"/>
    </row>
    <row r="190" spans="4:4" ht="30" customHeight="1">
      <c r="D190" s="1"/>
    </row>
    <row r="191" spans="4:4" ht="30" customHeight="1">
      <c r="D191" s="1"/>
    </row>
    <row r="192" spans="4:4" ht="30" customHeight="1">
      <c r="D192" s="1"/>
    </row>
    <row r="193" spans="4:4" ht="30" customHeight="1">
      <c r="D193" s="1"/>
    </row>
    <row r="194" spans="4:4" ht="30" customHeight="1">
      <c r="D194" s="1"/>
    </row>
    <row r="195" spans="4:4" ht="30" customHeight="1">
      <c r="D195" s="1"/>
    </row>
    <row r="196" spans="4:4" ht="30" customHeight="1">
      <c r="D196" s="1"/>
    </row>
    <row r="197" spans="4:4" ht="30" customHeight="1">
      <c r="D197" s="1"/>
    </row>
    <row r="198" spans="4:4" ht="30" customHeight="1">
      <c r="D198" s="1"/>
    </row>
    <row r="199" spans="4:4" ht="30" customHeight="1">
      <c r="D199" s="1"/>
    </row>
    <row r="200" spans="4:4" ht="30" customHeight="1">
      <c r="D200" s="1"/>
    </row>
    <row r="201" spans="4:4" ht="30" customHeight="1">
      <c r="D201" s="1"/>
    </row>
    <row r="202" spans="4:4" ht="30" customHeight="1">
      <c r="D202" s="1"/>
    </row>
    <row r="203" spans="4:4" ht="30" customHeight="1">
      <c r="D203" s="1"/>
    </row>
    <row r="204" spans="4:4" ht="30" customHeight="1">
      <c r="D204" s="1"/>
    </row>
    <row r="205" spans="4:4" ht="30" customHeight="1">
      <c r="D205" s="1"/>
    </row>
    <row r="206" spans="4:4" ht="30" customHeight="1">
      <c r="D206" s="1"/>
    </row>
    <row r="207" spans="4:4" ht="30" customHeight="1">
      <c r="D207" s="1"/>
    </row>
    <row r="208" spans="4:4" ht="30" customHeight="1">
      <c r="D208" s="1"/>
    </row>
    <row r="209" spans="4:4" ht="30" customHeight="1">
      <c r="D209" s="1"/>
    </row>
    <row r="210" spans="4:4" ht="30" customHeight="1">
      <c r="D210" s="1"/>
    </row>
    <row r="211" spans="4:4" ht="30" customHeight="1">
      <c r="D211" s="1"/>
    </row>
    <row r="212" spans="4:4" ht="30" customHeight="1">
      <c r="D212" s="1"/>
    </row>
    <row r="213" spans="4:4" ht="30" customHeight="1">
      <c r="D213" s="1"/>
    </row>
    <row r="214" spans="4:4" ht="30" customHeight="1">
      <c r="D214" s="1"/>
    </row>
    <row r="215" spans="4:4" ht="30" customHeight="1">
      <c r="D215" s="1"/>
    </row>
    <row r="216" spans="4:4" ht="30" customHeight="1">
      <c r="D216" s="1"/>
    </row>
    <row r="217" spans="4:4" ht="30" customHeight="1">
      <c r="D217" s="1"/>
    </row>
    <row r="218" spans="4:4" ht="30" customHeight="1">
      <c r="D218" s="1"/>
    </row>
    <row r="219" spans="4:4" ht="30" customHeight="1">
      <c r="D219" s="1"/>
    </row>
    <row r="220" spans="4:4" ht="30" customHeight="1">
      <c r="D220" s="1"/>
    </row>
    <row r="221" spans="4:4" ht="30" customHeight="1">
      <c r="D221" s="1"/>
    </row>
    <row r="222" spans="4:4" ht="30" customHeight="1">
      <c r="D222" s="1"/>
    </row>
    <row r="223" spans="4:4" ht="30" customHeight="1">
      <c r="D223" s="1"/>
    </row>
    <row r="224" spans="4:4" ht="30" customHeight="1">
      <c r="D224" s="1"/>
    </row>
    <row r="225" spans="4:4" ht="30" customHeight="1">
      <c r="D225" s="1"/>
    </row>
    <row r="226" spans="4:4" ht="30" customHeight="1">
      <c r="D226" s="1"/>
    </row>
    <row r="227" spans="4:4" ht="30" customHeight="1">
      <c r="D227" s="1"/>
    </row>
    <row r="228" spans="4:4" ht="30" customHeight="1">
      <c r="D228" s="1"/>
    </row>
    <row r="229" spans="4:4" ht="30" customHeight="1">
      <c r="D229" s="1"/>
    </row>
    <row r="230" spans="4:4" ht="30" customHeight="1">
      <c r="D230" s="1"/>
    </row>
    <row r="231" spans="4:4" ht="30" customHeight="1">
      <c r="D231" s="1"/>
    </row>
    <row r="232" spans="4:4" ht="30" customHeight="1">
      <c r="D232" s="1"/>
    </row>
    <row r="233" spans="4:4" ht="30" customHeight="1">
      <c r="D233" s="1"/>
    </row>
    <row r="234" spans="4:4" ht="30" customHeight="1">
      <c r="D234" s="1"/>
    </row>
    <row r="235" spans="4:4" ht="30" customHeight="1">
      <c r="D235" s="1"/>
    </row>
    <row r="236" spans="4:4" ht="30" customHeight="1">
      <c r="D236" s="1"/>
    </row>
    <row r="237" spans="4:4" ht="30" customHeight="1">
      <c r="D237" s="1"/>
    </row>
    <row r="238" spans="4:4" ht="30" customHeight="1">
      <c r="D238" s="1"/>
    </row>
    <row r="239" spans="4:4" ht="30" customHeight="1">
      <c r="D239" s="1"/>
    </row>
    <row r="240" spans="4:4" ht="30" customHeight="1">
      <c r="D240" s="1"/>
    </row>
    <row r="241" spans="4:4" ht="30" customHeight="1">
      <c r="D241" s="1"/>
    </row>
    <row r="242" spans="4:4" ht="30" customHeight="1">
      <c r="D242" s="1"/>
    </row>
    <row r="243" spans="4:4" ht="30" customHeight="1">
      <c r="D243" s="1"/>
    </row>
    <row r="244" spans="4:4" ht="30" customHeight="1">
      <c r="D244" s="1"/>
    </row>
    <row r="245" spans="4:4" ht="30" customHeight="1">
      <c r="D245" s="1"/>
    </row>
    <row r="246" spans="4:4" ht="30" customHeight="1">
      <c r="D246" s="1"/>
    </row>
    <row r="247" spans="4:4" ht="30" customHeight="1">
      <c r="D247" s="1"/>
    </row>
    <row r="248" spans="4:4" ht="30" customHeight="1">
      <c r="D248" s="1"/>
    </row>
    <row r="249" spans="4:4" ht="30" customHeight="1">
      <c r="D249" s="1"/>
    </row>
    <row r="250" spans="4:4" ht="30" customHeight="1">
      <c r="D250" s="1"/>
    </row>
    <row r="251" spans="4:4" ht="30" customHeight="1">
      <c r="D251" s="1"/>
    </row>
    <row r="252" spans="4:4" ht="30" customHeight="1">
      <c r="D252" s="1"/>
    </row>
    <row r="253" spans="4:4" ht="30" customHeight="1">
      <c r="D253" s="1"/>
    </row>
    <row r="254" spans="4:4" ht="30" customHeight="1">
      <c r="D254" s="1"/>
    </row>
    <row r="255" spans="4:4" ht="30" customHeight="1">
      <c r="D255" s="1"/>
    </row>
    <row r="256" spans="4:4" ht="30" customHeight="1">
      <c r="D256" s="1"/>
    </row>
    <row r="257" spans="4:4" ht="30" customHeight="1">
      <c r="D257" s="1"/>
    </row>
    <row r="258" spans="4:4" ht="30" customHeight="1">
      <c r="D258" s="1"/>
    </row>
    <row r="259" spans="4:4" ht="30" customHeight="1">
      <c r="D259" s="1"/>
    </row>
    <row r="260" spans="4:4" ht="30" customHeight="1">
      <c r="D260" s="1"/>
    </row>
    <row r="261" spans="4:4" ht="30" customHeight="1">
      <c r="D261" s="1"/>
    </row>
    <row r="262" spans="4:4" ht="30" customHeight="1">
      <c r="D262" s="1"/>
    </row>
    <row r="263" spans="4:4" ht="30" customHeight="1">
      <c r="D263" s="1"/>
    </row>
    <row r="264" spans="4:4" ht="30" customHeight="1">
      <c r="D264" s="1"/>
    </row>
    <row r="265" spans="4:4" ht="30" customHeight="1">
      <c r="D265" s="1"/>
    </row>
    <row r="266" spans="4:4" ht="30" customHeight="1">
      <c r="D266" s="1"/>
    </row>
    <row r="267" spans="4:4" ht="30" customHeight="1">
      <c r="D267" s="1"/>
    </row>
    <row r="268" spans="4:4" ht="30" customHeight="1">
      <c r="D268" s="1"/>
    </row>
    <row r="269" spans="4:4" ht="30" customHeight="1">
      <c r="D269" s="1"/>
    </row>
    <row r="270" spans="4:4" ht="30" customHeight="1">
      <c r="D270" s="1"/>
    </row>
    <row r="271" spans="4:4" ht="30" customHeight="1">
      <c r="D271" s="1"/>
    </row>
    <row r="272" spans="4:4" ht="30" customHeight="1">
      <c r="D272" s="1"/>
    </row>
    <row r="273" spans="4:4" ht="30" customHeight="1">
      <c r="D273" s="1"/>
    </row>
    <row r="274" spans="4:4" ht="30" customHeight="1">
      <c r="D274" s="1"/>
    </row>
    <row r="275" spans="4:4" ht="30" customHeight="1">
      <c r="D275" s="1"/>
    </row>
    <row r="276" spans="4:4" ht="30" customHeight="1">
      <c r="D276" s="1"/>
    </row>
    <row r="277" spans="4:4" ht="30" customHeight="1">
      <c r="D277" s="1"/>
    </row>
    <row r="278" spans="4:4" ht="30" customHeight="1">
      <c r="D278" s="1"/>
    </row>
    <row r="279" spans="4:4" ht="30" customHeight="1">
      <c r="D279" s="1"/>
    </row>
    <row r="280" spans="4:4" ht="30" customHeight="1">
      <c r="D280" s="1"/>
    </row>
    <row r="281" spans="4:4" ht="30" customHeight="1">
      <c r="D281" s="1"/>
    </row>
    <row r="282" spans="4:4" ht="30" customHeight="1">
      <c r="D282" s="1"/>
    </row>
    <row r="283" spans="4:4" ht="30" customHeight="1">
      <c r="D283" s="1"/>
    </row>
    <row r="284" spans="4:4" ht="30" customHeight="1">
      <c r="D284" s="1"/>
    </row>
    <row r="285" spans="4:4" ht="30" customHeight="1">
      <c r="D285" s="1"/>
    </row>
    <row r="286" spans="4:4" ht="30" customHeight="1">
      <c r="D286" s="1"/>
    </row>
    <row r="287" spans="4:4" ht="30" customHeight="1">
      <c r="D287" s="1"/>
    </row>
    <row r="288" spans="4:4" ht="30" customHeight="1">
      <c r="D288" s="1"/>
    </row>
    <row r="289" spans="4:4" ht="30" customHeight="1">
      <c r="D289" s="1"/>
    </row>
    <row r="290" spans="4:4" ht="30" customHeight="1">
      <c r="D290" s="1"/>
    </row>
    <row r="291" spans="4:4" ht="30" customHeight="1">
      <c r="D291" s="1"/>
    </row>
    <row r="292" spans="4:4" ht="30" customHeight="1">
      <c r="D292" s="1"/>
    </row>
    <row r="293" spans="4:4" ht="30" customHeight="1">
      <c r="D293" s="1"/>
    </row>
    <row r="294" spans="4:4" ht="30" customHeight="1">
      <c r="D294" s="1"/>
    </row>
    <row r="295" spans="4:4" ht="30" customHeight="1">
      <c r="D295" s="1"/>
    </row>
    <row r="296" spans="4:4" ht="30" customHeight="1">
      <c r="D296" s="1"/>
    </row>
    <row r="297" spans="4:4" ht="30" customHeight="1">
      <c r="D297" s="1"/>
    </row>
    <row r="298" spans="4:4" ht="30" customHeight="1">
      <c r="D298" s="1"/>
    </row>
    <row r="299" spans="4:4" ht="30" customHeight="1">
      <c r="D299" s="1"/>
    </row>
    <row r="300" spans="4:4" ht="30" customHeight="1">
      <c r="D300" s="1"/>
    </row>
    <row r="301" spans="4:4" ht="30" customHeight="1">
      <c r="D301" s="1"/>
    </row>
    <row r="302" spans="4:4" ht="30" customHeight="1">
      <c r="D302" s="1"/>
    </row>
    <row r="303" spans="4:4" ht="30" customHeight="1">
      <c r="D303" s="1"/>
    </row>
    <row r="304" spans="4:4" ht="30" customHeight="1">
      <c r="D304" s="1"/>
    </row>
    <row r="305" spans="4:4" ht="30" customHeight="1">
      <c r="D305" s="1"/>
    </row>
    <row r="306" spans="4:4" ht="30" customHeight="1">
      <c r="D306" s="1"/>
    </row>
    <row r="307" spans="4:4" ht="30" customHeight="1">
      <c r="D307" s="1"/>
    </row>
    <row r="308" spans="4:4" ht="30" customHeight="1">
      <c r="D308" s="1"/>
    </row>
    <row r="309" spans="4:4" ht="30" customHeight="1">
      <c r="D309" s="1"/>
    </row>
    <row r="310" spans="4:4" ht="30" customHeight="1">
      <c r="D310" s="1"/>
    </row>
    <row r="311" spans="4:4" ht="30" customHeight="1">
      <c r="D311" s="1"/>
    </row>
    <row r="312" spans="4:4" ht="30" customHeight="1">
      <c r="D312" s="1"/>
    </row>
    <row r="313" spans="4:4" ht="30" customHeight="1">
      <c r="D313" s="1"/>
    </row>
    <row r="314" spans="4:4" ht="30" customHeight="1">
      <c r="D314" s="1"/>
    </row>
    <row r="315" spans="4:4" ht="30" customHeight="1">
      <c r="D315" s="1"/>
    </row>
    <row r="316" spans="4:4" ht="30" customHeight="1">
      <c r="D316" s="1"/>
    </row>
    <row r="317" spans="4:4" ht="30" customHeight="1">
      <c r="D317" s="1"/>
    </row>
    <row r="318" spans="4:4" ht="30" customHeight="1">
      <c r="D318" s="1"/>
    </row>
    <row r="319" spans="4:4" ht="30" customHeight="1">
      <c r="D319" s="1"/>
    </row>
    <row r="320" spans="4:4" ht="30" customHeight="1">
      <c r="D320" s="1"/>
    </row>
    <row r="321" spans="4:4" ht="30" customHeight="1">
      <c r="D321" s="1"/>
    </row>
    <row r="322" spans="4:4" ht="30" customHeight="1">
      <c r="D322" s="1"/>
    </row>
    <row r="323" spans="4:4" ht="30" customHeight="1">
      <c r="D323" s="1"/>
    </row>
    <row r="324" spans="4:4" ht="30" customHeight="1">
      <c r="D324" s="1"/>
    </row>
    <row r="325" spans="4:4" ht="30" customHeight="1">
      <c r="D325" s="1"/>
    </row>
    <row r="326" spans="4:4" ht="30" customHeight="1">
      <c r="D326" s="1"/>
    </row>
    <row r="327" spans="4:4" ht="30" customHeight="1">
      <c r="D327" s="1"/>
    </row>
    <row r="328" spans="4:4" ht="30" customHeight="1">
      <c r="D328" s="1"/>
    </row>
    <row r="329" spans="4:4" ht="30" customHeight="1">
      <c r="D329" s="1"/>
    </row>
    <row r="330" spans="4:4" ht="30" customHeight="1">
      <c r="D330" s="1"/>
    </row>
    <row r="331" spans="4:4" ht="30" customHeight="1">
      <c r="D331" s="1"/>
    </row>
    <row r="332" spans="4:4" ht="30" customHeight="1">
      <c r="D332" s="1"/>
    </row>
    <row r="333" spans="4:4" ht="30" customHeight="1">
      <c r="D333" s="1"/>
    </row>
    <row r="334" spans="4:4" ht="30" customHeight="1">
      <c r="D334" s="1"/>
    </row>
    <row r="335" spans="4:4" ht="30" customHeight="1">
      <c r="D335" s="1"/>
    </row>
    <row r="336" spans="4:4" ht="30" customHeight="1">
      <c r="D336" s="1"/>
    </row>
    <row r="337" spans="4:4" ht="30" customHeight="1">
      <c r="D337" s="1"/>
    </row>
    <row r="338" spans="4:4" ht="30" customHeight="1">
      <c r="D338" s="1"/>
    </row>
    <row r="339" spans="4:4" ht="30" customHeight="1">
      <c r="D339" s="1"/>
    </row>
    <row r="340" spans="4:4" ht="30" customHeight="1">
      <c r="D340" s="1"/>
    </row>
    <row r="341" spans="4:4" ht="30" customHeight="1">
      <c r="D341" s="1"/>
    </row>
    <row r="342" spans="4:4" ht="30" customHeight="1">
      <c r="D342" s="1"/>
    </row>
    <row r="343" spans="4:4" ht="30" customHeight="1">
      <c r="D343" s="1"/>
    </row>
    <row r="344" spans="4:4" ht="30" customHeight="1">
      <c r="D344" s="1"/>
    </row>
    <row r="345" spans="4:4" ht="30" customHeight="1">
      <c r="D345" s="1"/>
    </row>
    <row r="346" spans="4:4" ht="30" customHeight="1">
      <c r="D346" s="1"/>
    </row>
    <row r="347" spans="4:4" ht="30" customHeight="1">
      <c r="D347" s="1"/>
    </row>
    <row r="348" spans="4:4" ht="30" customHeight="1">
      <c r="D348" s="1"/>
    </row>
    <row r="349" spans="4:4" ht="30" customHeight="1">
      <c r="D349" s="1"/>
    </row>
    <row r="350" spans="4:4" ht="30" customHeight="1">
      <c r="D350" s="1"/>
    </row>
    <row r="351" spans="4:4" ht="30" customHeight="1">
      <c r="D351" s="1"/>
    </row>
    <row r="352" spans="4:4" ht="30" customHeight="1">
      <c r="D352" s="1"/>
    </row>
    <row r="353" spans="4:4" ht="30" customHeight="1">
      <c r="D353" s="1"/>
    </row>
    <row r="354" spans="4:4" ht="30" customHeight="1">
      <c r="D354" s="1"/>
    </row>
    <row r="355" spans="4:4" ht="30" customHeight="1">
      <c r="D355" s="1"/>
    </row>
    <row r="356" spans="4:4" ht="30" customHeight="1">
      <c r="D356" s="1"/>
    </row>
    <row r="357" spans="4:4" ht="30" customHeight="1">
      <c r="D357" s="1"/>
    </row>
    <row r="358" spans="4:4" ht="30" customHeight="1">
      <c r="D358" s="1"/>
    </row>
    <row r="359" spans="4:4" ht="30" customHeight="1">
      <c r="D359" s="1"/>
    </row>
    <row r="360" spans="4:4" ht="30" customHeight="1">
      <c r="D360" s="1"/>
    </row>
    <row r="361" spans="4:4" ht="30" customHeight="1">
      <c r="D361" s="1"/>
    </row>
    <row r="362" spans="4:4" ht="30" customHeight="1">
      <c r="D362" s="1"/>
    </row>
    <row r="363" spans="4:4" ht="30" customHeight="1">
      <c r="D363" s="1"/>
    </row>
    <row r="364" spans="4:4" ht="30" customHeight="1">
      <c r="D364" s="1"/>
    </row>
    <row r="365" spans="4:4" ht="30" customHeight="1">
      <c r="D365" s="1"/>
    </row>
    <row r="366" spans="4:4" ht="30" customHeight="1">
      <c r="D366" s="1"/>
    </row>
    <row r="367" spans="4:4" ht="30" customHeight="1">
      <c r="D367" s="1"/>
    </row>
    <row r="368" spans="4:4" ht="30" customHeight="1">
      <c r="D368" s="1"/>
    </row>
    <row r="369" spans="4:4" ht="30" customHeight="1">
      <c r="D369" s="1"/>
    </row>
    <row r="370" spans="4:4" ht="30" customHeight="1">
      <c r="D370" s="1"/>
    </row>
    <row r="371" spans="4:4" ht="30" customHeight="1">
      <c r="D371" s="1"/>
    </row>
    <row r="372" spans="4:4" ht="30" customHeight="1">
      <c r="D372" s="1"/>
    </row>
    <row r="373" spans="4:4" ht="30" customHeight="1">
      <c r="D373" s="1"/>
    </row>
    <row r="374" spans="4:4" ht="30" customHeight="1">
      <c r="D374" s="1"/>
    </row>
    <row r="375" spans="4:4" ht="30" customHeight="1">
      <c r="D375" s="1"/>
    </row>
    <row r="376" spans="4:4" ht="30" customHeight="1">
      <c r="D376" s="1"/>
    </row>
    <row r="377" spans="4:4" ht="30" customHeight="1">
      <c r="D377" s="1"/>
    </row>
    <row r="378" spans="4:4" ht="30" customHeight="1">
      <c r="D378" s="1"/>
    </row>
    <row r="379" spans="4:4" ht="30" customHeight="1">
      <c r="D379" s="1"/>
    </row>
    <row r="380" spans="4:4" ht="30" customHeight="1">
      <c r="D380" s="1"/>
    </row>
    <row r="381" spans="4:4" ht="30" customHeight="1">
      <c r="D381" s="1"/>
    </row>
    <row r="382" spans="4:4" ht="30" customHeight="1">
      <c r="D382" s="1"/>
    </row>
    <row r="383" spans="4:4" ht="30" customHeight="1">
      <c r="D383" s="1"/>
    </row>
    <row r="384" spans="4:4" ht="30" customHeight="1">
      <c r="D384" s="1"/>
    </row>
    <row r="385" spans="4:4" ht="30" customHeight="1">
      <c r="D385" s="1"/>
    </row>
    <row r="386" spans="4:4" ht="30" customHeight="1">
      <c r="D386" s="1"/>
    </row>
    <row r="387" spans="4:4" ht="30" customHeight="1">
      <c r="D387" s="1"/>
    </row>
    <row r="388" spans="4:4" ht="30" customHeight="1">
      <c r="D388" s="1"/>
    </row>
    <row r="389" spans="4:4" ht="30" customHeight="1">
      <c r="D389" s="1"/>
    </row>
    <row r="390" spans="4:4" ht="30" customHeight="1">
      <c r="D390" s="1"/>
    </row>
    <row r="391" spans="4:4" ht="30" customHeight="1">
      <c r="D391" s="1"/>
    </row>
    <row r="392" spans="4:4" ht="30" customHeight="1">
      <c r="D392" s="1"/>
    </row>
    <row r="393" spans="4:4" ht="30" customHeight="1">
      <c r="D393" s="1"/>
    </row>
    <row r="394" spans="4:4" ht="30" customHeight="1">
      <c r="D394" s="1"/>
    </row>
    <row r="395" spans="4:4" ht="30" customHeight="1">
      <c r="D395" s="1"/>
    </row>
    <row r="396" spans="4:4" ht="30" customHeight="1">
      <c r="D396" s="1"/>
    </row>
    <row r="397" spans="4:4" ht="30" customHeight="1">
      <c r="D397" s="1"/>
    </row>
    <row r="398" spans="4:4" ht="30" customHeight="1">
      <c r="D398" s="1"/>
    </row>
    <row r="399" spans="4:4" ht="30" customHeight="1">
      <c r="D399" s="1"/>
    </row>
    <row r="400" spans="4:4" ht="30" customHeight="1">
      <c r="D400" s="1"/>
    </row>
    <row r="401" spans="4:4" ht="30" customHeight="1">
      <c r="D401" s="1"/>
    </row>
    <row r="402" spans="4:4" ht="30" customHeight="1">
      <c r="D402" s="1"/>
    </row>
    <row r="403" spans="4:4" ht="30" customHeight="1">
      <c r="D403" s="1"/>
    </row>
    <row r="404" spans="4:4" ht="30" customHeight="1">
      <c r="D404" s="1"/>
    </row>
    <row r="405" spans="4:4" ht="30" customHeight="1">
      <c r="D405" s="1"/>
    </row>
    <row r="406" spans="4:4" ht="30" customHeight="1">
      <c r="D406" s="1"/>
    </row>
    <row r="407" spans="4:4" ht="30" customHeight="1">
      <c r="D407" s="1"/>
    </row>
    <row r="408" spans="4:4" ht="30" customHeight="1">
      <c r="D408" s="1"/>
    </row>
    <row r="409" spans="4:4" ht="30" customHeight="1">
      <c r="D409" s="1"/>
    </row>
    <row r="410" spans="4:4" ht="30" customHeight="1">
      <c r="D410" s="1"/>
    </row>
    <row r="411" spans="4:4" ht="30" customHeight="1">
      <c r="D411" s="1"/>
    </row>
    <row r="412" spans="4:4" ht="30" customHeight="1">
      <c r="D412" s="1"/>
    </row>
    <row r="413" spans="4:4" ht="30" customHeight="1">
      <c r="D413" s="1"/>
    </row>
    <row r="414" spans="4:4" ht="30" customHeight="1">
      <c r="D414" s="1"/>
    </row>
    <row r="415" spans="4:4" ht="30" customHeight="1">
      <c r="D415" s="1"/>
    </row>
    <row r="416" spans="4:4" ht="30" customHeight="1">
      <c r="D416" s="1"/>
    </row>
    <row r="417" spans="4:4" ht="30" customHeight="1">
      <c r="D417" s="1"/>
    </row>
    <row r="418" spans="4:4" ht="30" customHeight="1">
      <c r="D418" s="1"/>
    </row>
    <row r="419" spans="4:4" ht="30" customHeight="1">
      <c r="D419" s="1"/>
    </row>
    <row r="420" spans="4:4" ht="30" customHeight="1">
      <c r="D420" s="1"/>
    </row>
    <row r="421" spans="4:4" ht="30" customHeight="1">
      <c r="D421" s="1"/>
    </row>
    <row r="422" spans="4:4" ht="30" customHeight="1">
      <c r="D422" s="1"/>
    </row>
    <row r="423" spans="4:4" ht="30" customHeight="1">
      <c r="D423" s="1"/>
    </row>
    <row r="424" spans="4:4" ht="30" customHeight="1">
      <c r="D424" s="1"/>
    </row>
    <row r="425" spans="4:4" ht="30" customHeight="1">
      <c r="D425" s="1"/>
    </row>
    <row r="426" spans="4:4" ht="30" customHeight="1">
      <c r="D426" s="1"/>
    </row>
    <row r="427" spans="4:4" ht="30" customHeight="1">
      <c r="D427" s="1"/>
    </row>
    <row r="428" spans="4:4" ht="30" customHeight="1">
      <c r="D428" s="1"/>
    </row>
    <row r="429" spans="4:4" ht="30" customHeight="1">
      <c r="D429" s="1"/>
    </row>
    <row r="430" spans="4:4" ht="30" customHeight="1">
      <c r="D430" s="1"/>
    </row>
    <row r="431" spans="4:4" ht="30" customHeight="1">
      <c r="D431" s="1"/>
    </row>
    <row r="432" spans="4:4" ht="30" customHeight="1">
      <c r="D432" s="1"/>
    </row>
    <row r="433" spans="4:4" ht="30" customHeight="1">
      <c r="D433" s="1"/>
    </row>
    <row r="434" spans="4:4" ht="30" customHeight="1">
      <c r="D434" s="1"/>
    </row>
    <row r="435" spans="4:4" ht="30" customHeight="1">
      <c r="D435" s="1"/>
    </row>
    <row r="436" spans="4:4" ht="30" customHeight="1">
      <c r="D436" s="1"/>
    </row>
    <row r="437" spans="4:4" ht="30" customHeight="1">
      <c r="D437" s="1"/>
    </row>
    <row r="438" spans="4:4" ht="30" customHeight="1">
      <c r="D438" s="1"/>
    </row>
    <row r="439" spans="4:4" ht="30" customHeight="1">
      <c r="D439" s="1"/>
    </row>
    <row r="440" spans="4:4" ht="30" customHeight="1">
      <c r="D440" s="1"/>
    </row>
    <row r="441" spans="4:4" ht="30" customHeight="1">
      <c r="D441" s="1"/>
    </row>
    <row r="442" spans="4:4" ht="30" customHeight="1">
      <c r="D442" s="1"/>
    </row>
    <row r="443" spans="4:4" ht="30" customHeight="1">
      <c r="D443" s="1"/>
    </row>
    <row r="444" spans="4:4" ht="30" customHeight="1">
      <c r="D444" s="1"/>
    </row>
    <row r="445" spans="4:4" ht="30" customHeight="1">
      <c r="D445" s="1"/>
    </row>
    <row r="446" spans="4:4" ht="30" customHeight="1">
      <c r="D446" s="1"/>
    </row>
    <row r="447" spans="4:4" ht="30" customHeight="1">
      <c r="D447" s="1"/>
    </row>
    <row r="448" spans="4:4" ht="30" customHeight="1">
      <c r="D448" s="1"/>
    </row>
    <row r="449" spans="4:4" ht="30" customHeight="1">
      <c r="D449" s="1"/>
    </row>
    <row r="450" spans="4:4" ht="30" customHeight="1">
      <c r="D450" s="1"/>
    </row>
    <row r="451" spans="4:4" ht="30" customHeight="1">
      <c r="D451" s="1"/>
    </row>
    <row r="452" spans="4:4" ht="30" customHeight="1">
      <c r="D452" s="1"/>
    </row>
    <row r="453" spans="4:4" ht="30" customHeight="1">
      <c r="D453" s="1"/>
    </row>
    <row r="454" spans="4:4" ht="30" customHeight="1">
      <c r="D454" s="1"/>
    </row>
    <row r="455" spans="4:4" ht="30" customHeight="1">
      <c r="D455" s="1"/>
    </row>
    <row r="456" spans="4:4" ht="30" customHeight="1">
      <c r="D456" s="1"/>
    </row>
    <row r="457" spans="4:4" ht="30" customHeight="1">
      <c r="D457" s="1"/>
    </row>
    <row r="458" spans="4:4" ht="30" customHeight="1">
      <c r="D458" s="1"/>
    </row>
    <row r="459" spans="4:4" ht="30" customHeight="1">
      <c r="D459" s="1"/>
    </row>
    <row r="460" spans="4:4" ht="30" customHeight="1">
      <c r="D460" s="1"/>
    </row>
    <row r="461" spans="4:4" ht="30" customHeight="1">
      <c r="D461" s="1"/>
    </row>
    <row r="462" spans="4:4" ht="30" customHeight="1">
      <c r="D462" s="1"/>
    </row>
    <row r="463" spans="4:4" ht="30" customHeight="1">
      <c r="D463" s="1"/>
    </row>
    <row r="464" spans="4:4" ht="30" customHeight="1">
      <c r="D464" s="1"/>
    </row>
    <row r="465" spans="4:4" ht="30" customHeight="1">
      <c r="D465" s="1"/>
    </row>
    <row r="466" spans="4:4" ht="30" customHeight="1">
      <c r="D466" s="1"/>
    </row>
    <row r="467" spans="4:4" ht="30" customHeight="1">
      <c r="D467" s="1"/>
    </row>
    <row r="468" spans="4:4" ht="30" customHeight="1">
      <c r="D468" s="1"/>
    </row>
    <row r="469" spans="4:4" ht="30" customHeight="1">
      <c r="D469" s="1"/>
    </row>
    <row r="470" spans="4:4" ht="30" customHeight="1">
      <c r="D470" s="1"/>
    </row>
    <row r="471" spans="4:4" ht="30" customHeight="1">
      <c r="D471" s="1"/>
    </row>
    <row r="472" spans="4:4" ht="30" customHeight="1">
      <c r="D472" s="1"/>
    </row>
    <row r="473" spans="4:4" ht="30" customHeight="1">
      <c r="D473" s="1"/>
    </row>
    <row r="474" spans="4:4" ht="30" customHeight="1">
      <c r="D474" s="1"/>
    </row>
    <row r="475" spans="4:4" ht="30" customHeight="1">
      <c r="D475" s="1"/>
    </row>
    <row r="476" spans="4:4" ht="30" customHeight="1">
      <c r="D476" s="1"/>
    </row>
    <row r="477" spans="4:4" ht="30" customHeight="1">
      <c r="D477" s="1"/>
    </row>
    <row r="478" spans="4:4" ht="30" customHeight="1">
      <c r="D478" s="1"/>
    </row>
    <row r="479" spans="4:4" ht="30" customHeight="1">
      <c r="D479" s="1"/>
    </row>
    <row r="480" spans="4:4" ht="30" customHeight="1">
      <c r="D480" s="1"/>
    </row>
    <row r="481" spans="4:4" ht="30" customHeight="1">
      <c r="D481" s="1"/>
    </row>
    <row r="482" spans="4:4" ht="30" customHeight="1">
      <c r="D482" s="1"/>
    </row>
    <row r="483" spans="4:4" ht="30" customHeight="1">
      <c r="D483" s="1"/>
    </row>
    <row r="484" spans="4:4" ht="30" customHeight="1">
      <c r="D484" s="1"/>
    </row>
    <row r="485" spans="4:4" ht="30" customHeight="1">
      <c r="D485" s="1"/>
    </row>
    <row r="486" spans="4:4" ht="30" customHeight="1">
      <c r="D486" s="1"/>
    </row>
    <row r="487" spans="4:4" ht="30" customHeight="1">
      <c r="D487" s="1"/>
    </row>
    <row r="488" spans="4:4" ht="30" customHeight="1">
      <c r="D488" s="1"/>
    </row>
    <row r="489" spans="4:4" ht="30" customHeight="1">
      <c r="D489" s="1"/>
    </row>
    <row r="490" spans="4:4" ht="30" customHeight="1">
      <c r="D490" s="1"/>
    </row>
    <row r="491" spans="4:4" ht="30" customHeight="1">
      <c r="D491" s="1"/>
    </row>
    <row r="492" spans="4:4" ht="30" customHeight="1">
      <c r="D492" s="1"/>
    </row>
    <row r="493" spans="4:4" ht="30" customHeight="1">
      <c r="D493" s="1"/>
    </row>
    <row r="494" spans="4:4" ht="30" customHeight="1">
      <c r="D494" s="1"/>
    </row>
    <row r="495" spans="4:4" ht="30" customHeight="1">
      <c r="D495" s="1"/>
    </row>
    <row r="496" spans="4:4" ht="30" customHeight="1">
      <c r="D496" s="1"/>
    </row>
    <row r="497" spans="4:4" ht="30" customHeight="1">
      <c r="D497" s="1"/>
    </row>
    <row r="498" spans="4:4" ht="30" customHeight="1">
      <c r="D498" s="1"/>
    </row>
    <row r="499" spans="4:4" ht="30" customHeight="1">
      <c r="D499" s="1"/>
    </row>
    <row r="500" spans="4:4" ht="30" customHeight="1">
      <c r="D500" s="1"/>
    </row>
    <row r="501" spans="4:4" ht="30" customHeight="1">
      <c r="D501" s="1"/>
    </row>
    <row r="502" spans="4:4" ht="30" customHeight="1">
      <c r="D502" s="1"/>
    </row>
    <row r="503" spans="4:4" ht="30" customHeight="1">
      <c r="D503" s="1"/>
    </row>
    <row r="504" spans="4:4" ht="30" customHeight="1">
      <c r="D504" s="1"/>
    </row>
    <row r="505" spans="4:4" ht="30" customHeight="1">
      <c r="D505" s="1"/>
    </row>
    <row r="506" spans="4:4" ht="30" customHeight="1">
      <c r="D506" s="1"/>
    </row>
    <row r="507" spans="4:4" ht="30" customHeight="1">
      <c r="D507" s="1"/>
    </row>
    <row r="508" spans="4:4" ht="30" customHeight="1">
      <c r="D508" s="1"/>
    </row>
    <row r="509" spans="4:4" ht="30" customHeight="1">
      <c r="D509" s="1"/>
    </row>
    <row r="510" spans="4:4" ht="30" customHeight="1">
      <c r="D510" s="1"/>
    </row>
    <row r="511" spans="4:4" ht="30" customHeight="1">
      <c r="D511" s="1"/>
    </row>
    <row r="512" spans="4:4" ht="30" customHeight="1">
      <c r="D512" s="1"/>
    </row>
    <row r="513" spans="4:4" ht="30" customHeight="1">
      <c r="D513" s="1"/>
    </row>
    <row r="514" spans="4:4" ht="30" customHeight="1">
      <c r="D514" s="1"/>
    </row>
    <row r="515" spans="4:4" ht="30" customHeight="1">
      <c r="D515" s="1"/>
    </row>
    <row r="516" spans="4:4" ht="30" customHeight="1">
      <c r="D516" s="1"/>
    </row>
    <row r="517" spans="4:4" ht="30" customHeight="1">
      <c r="D517" s="1"/>
    </row>
    <row r="518" spans="4:4" ht="30" customHeight="1">
      <c r="D518" s="1"/>
    </row>
    <row r="519" spans="4:4" ht="30" customHeight="1">
      <c r="D519" s="1"/>
    </row>
    <row r="520" spans="4:4" ht="30" customHeight="1">
      <c r="D520" s="1"/>
    </row>
    <row r="521" spans="4:4" ht="30" customHeight="1">
      <c r="D521" s="1"/>
    </row>
    <row r="522" spans="4:4" ht="30" customHeight="1">
      <c r="D522" s="1"/>
    </row>
    <row r="523" spans="4:4" ht="30" customHeight="1">
      <c r="D523" s="1"/>
    </row>
    <row r="524" spans="4:4" ht="30" customHeight="1">
      <c r="D524" s="1"/>
    </row>
    <row r="525" spans="4:4" ht="30" customHeight="1">
      <c r="D525" s="1"/>
    </row>
    <row r="526" spans="4:4" ht="30" customHeight="1">
      <c r="D526" s="1"/>
    </row>
    <row r="527" spans="4:4" ht="30" customHeight="1">
      <c r="D527" s="1"/>
    </row>
    <row r="528" spans="4:4" ht="30" customHeight="1">
      <c r="D528" s="1"/>
    </row>
    <row r="529" spans="4:4" ht="30" customHeight="1">
      <c r="D529" s="1"/>
    </row>
    <row r="530" spans="4:4" ht="30" customHeight="1">
      <c r="D530" s="1"/>
    </row>
    <row r="531" spans="4:4" ht="30" customHeight="1">
      <c r="D531" s="1"/>
    </row>
    <row r="532" spans="4:4" ht="30" customHeight="1">
      <c r="D532" s="1"/>
    </row>
    <row r="533" spans="4:4" ht="30" customHeight="1">
      <c r="D533" s="1"/>
    </row>
    <row r="534" spans="4:4" ht="30" customHeight="1">
      <c r="D534" s="1"/>
    </row>
    <row r="535" spans="4:4" ht="30" customHeight="1">
      <c r="D535" s="1"/>
    </row>
    <row r="536" spans="4:4" ht="30" customHeight="1">
      <c r="D536" s="1"/>
    </row>
    <row r="537" spans="4:4" ht="30" customHeight="1">
      <c r="D537" s="1"/>
    </row>
    <row r="538" spans="4:4" ht="30" customHeight="1">
      <c r="D538" s="1"/>
    </row>
    <row r="539" spans="4:4" ht="30" customHeight="1">
      <c r="D539" s="1"/>
    </row>
    <row r="540" spans="4:4" ht="30" customHeight="1">
      <c r="D540" s="1"/>
    </row>
    <row r="541" spans="4:4" ht="30" customHeight="1">
      <c r="D541" s="1"/>
    </row>
    <row r="542" spans="4:4" ht="30" customHeight="1">
      <c r="D542" s="1"/>
    </row>
    <row r="543" spans="4:4" ht="30" customHeight="1">
      <c r="D543" s="1"/>
    </row>
    <row r="544" spans="4:4" ht="30" customHeight="1">
      <c r="D544" s="1"/>
    </row>
    <row r="545" spans="4:4" ht="30" customHeight="1">
      <c r="D545" s="1"/>
    </row>
    <row r="546" spans="4:4" ht="30" customHeight="1">
      <c r="D546" s="1"/>
    </row>
    <row r="547" spans="4:4" ht="30" customHeight="1">
      <c r="D547" s="1"/>
    </row>
    <row r="548" spans="4:4" ht="30" customHeight="1">
      <c r="D548" s="1"/>
    </row>
    <row r="549" spans="4:4" ht="30" customHeight="1">
      <c r="D549" s="1"/>
    </row>
    <row r="550" spans="4:4" ht="30" customHeight="1">
      <c r="D550" s="1"/>
    </row>
    <row r="551" spans="4:4" ht="30" customHeight="1">
      <c r="D551" s="1"/>
    </row>
    <row r="552" spans="4:4" ht="30" customHeight="1">
      <c r="D552" s="1"/>
    </row>
    <row r="553" spans="4:4" ht="30" customHeight="1">
      <c r="D553" s="1"/>
    </row>
    <row r="554" spans="4:4" ht="30" customHeight="1">
      <c r="D554" s="1"/>
    </row>
    <row r="555" spans="4:4" ht="30" customHeight="1">
      <c r="D555" s="1"/>
    </row>
    <row r="556" spans="4:4" ht="30" customHeight="1">
      <c r="D556" s="1"/>
    </row>
    <row r="557" spans="4:4" ht="30" customHeight="1">
      <c r="D557" s="1"/>
    </row>
    <row r="558" spans="4:4" ht="30" customHeight="1">
      <c r="D558" s="1"/>
    </row>
    <row r="559" spans="4:4" ht="30" customHeight="1">
      <c r="D559" s="1"/>
    </row>
    <row r="560" spans="4:4" ht="30" customHeight="1">
      <c r="D560" s="1"/>
    </row>
    <row r="561" spans="4:4" ht="30" customHeight="1">
      <c r="D561" s="1"/>
    </row>
    <row r="562" spans="4:4" ht="30" customHeight="1">
      <c r="D562" s="1"/>
    </row>
    <row r="563" spans="4:4" ht="30" customHeight="1">
      <c r="D563" s="1"/>
    </row>
    <row r="564" spans="4:4" ht="30" customHeight="1">
      <c r="D564" s="1"/>
    </row>
    <row r="565" spans="4:4" ht="30" customHeight="1">
      <c r="D565" s="1"/>
    </row>
    <row r="566" spans="4:4" ht="30" customHeight="1">
      <c r="D566" s="1"/>
    </row>
    <row r="567" spans="4:4" ht="30" customHeight="1">
      <c r="D567" s="1"/>
    </row>
    <row r="568" spans="4:4" ht="30" customHeight="1">
      <c r="D568" s="1"/>
    </row>
    <row r="569" spans="4:4" ht="30" customHeight="1">
      <c r="D569" s="1"/>
    </row>
    <row r="570" spans="4:4" ht="30" customHeight="1">
      <c r="D570" s="1"/>
    </row>
    <row r="571" spans="4:4" ht="30" customHeight="1">
      <c r="D571" s="1"/>
    </row>
    <row r="572" spans="4:4" ht="30" customHeight="1">
      <c r="D572" s="1"/>
    </row>
    <row r="573" spans="4:4" ht="30" customHeight="1">
      <c r="D573" s="1"/>
    </row>
    <row r="574" spans="4:4" ht="30" customHeight="1">
      <c r="D574" s="1"/>
    </row>
    <row r="575" spans="4:4" ht="30" customHeight="1">
      <c r="D575" s="1"/>
    </row>
    <row r="576" spans="4:4" ht="30" customHeight="1">
      <c r="D576" s="1"/>
    </row>
    <row r="577" spans="4:4" ht="30" customHeight="1">
      <c r="D577" s="1"/>
    </row>
    <row r="578" spans="4:4" ht="30" customHeight="1">
      <c r="D578" s="1"/>
    </row>
    <row r="579" spans="4:4" ht="30" customHeight="1">
      <c r="D579" s="1"/>
    </row>
    <row r="580" spans="4:4" ht="30" customHeight="1">
      <c r="D580" s="1"/>
    </row>
    <row r="581" spans="4:4" ht="30" customHeight="1">
      <c r="D581" s="1"/>
    </row>
    <row r="582" spans="4:4" ht="30" customHeight="1">
      <c r="D582" s="1"/>
    </row>
    <row r="583" spans="4:4" ht="30" customHeight="1">
      <c r="D583" s="1"/>
    </row>
    <row r="584" spans="4:4" ht="30" customHeight="1">
      <c r="D584" s="1"/>
    </row>
    <row r="585" spans="4:4" ht="30" customHeight="1">
      <c r="D585" s="1"/>
    </row>
    <row r="586" spans="4:4" ht="30" customHeight="1">
      <c r="D586" s="1"/>
    </row>
    <row r="587" spans="4:4" ht="30" customHeight="1">
      <c r="D587" s="1"/>
    </row>
    <row r="588" spans="4:4" ht="30" customHeight="1">
      <c r="D588" s="1"/>
    </row>
    <row r="589" spans="4:4" ht="30" customHeight="1">
      <c r="D589" s="1"/>
    </row>
    <row r="590" spans="4:4" ht="30" customHeight="1">
      <c r="D590" s="1"/>
    </row>
    <row r="591" spans="4:4" ht="30" customHeight="1">
      <c r="D591" s="1"/>
    </row>
    <row r="592" spans="4:4" ht="30" customHeight="1">
      <c r="D592" s="1"/>
    </row>
    <row r="593" spans="4:4" ht="30" customHeight="1">
      <c r="D593" s="1"/>
    </row>
    <row r="594" spans="4:4" ht="30" customHeight="1">
      <c r="D594" s="1"/>
    </row>
    <row r="595" spans="4:4" ht="30" customHeight="1">
      <c r="D595" s="1"/>
    </row>
    <row r="596" spans="4:4" ht="30" customHeight="1">
      <c r="D596" s="1"/>
    </row>
    <row r="597" spans="4:4" ht="30" customHeight="1">
      <c r="D597" s="1"/>
    </row>
    <row r="598" spans="4:4" ht="30" customHeight="1">
      <c r="D598" s="1"/>
    </row>
    <row r="599" spans="4:4" ht="30" customHeight="1">
      <c r="D599" s="1"/>
    </row>
    <row r="600" spans="4:4" ht="30" customHeight="1">
      <c r="D600" s="1"/>
    </row>
    <row r="601" spans="4:4" ht="30" customHeight="1">
      <c r="D601" s="1"/>
    </row>
    <row r="602" spans="4:4" ht="30" customHeight="1">
      <c r="D602" s="1"/>
    </row>
    <row r="603" spans="4:4" ht="30" customHeight="1">
      <c r="D603" s="1"/>
    </row>
    <row r="604" spans="4:4" ht="30" customHeight="1">
      <c r="D604" s="1"/>
    </row>
    <row r="605" spans="4:4" ht="30" customHeight="1">
      <c r="D605" s="1"/>
    </row>
    <row r="606" spans="4:4" ht="30" customHeight="1">
      <c r="D606" s="1"/>
    </row>
    <row r="607" spans="4:4" ht="30" customHeight="1">
      <c r="D607" s="1"/>
    </row>
    <row r="608" spans="4:4" ht="30" customHeight="1">
      <c r="D608" s="1"/>
    </row>
    <row r="609" spans="4:4" ht="30" customHeight="1">
      <c r="D609" s="1"/>
    </row>
    <row r="610" spans="4:4" ht="30" customHeight="1">
      <c r="D610" s="1"/>
    </row>
    <row r="611" spans="4:4" ht="30" customHeight="1">
      <c r="D611" s="1"/>
    </row>
    <row r="612" spans="4:4" ht="30" customHeight="1">
      <c r="D612" s="1"/>
    </row>
    <row r="613" spans="4:4" ht="30" customHeight="1">
      <c r="D613" s="1"/>
    </row>
    <row r="614" spans="4:4" ht="30" customHeight="1">
      <c r="D614" s="1"/>
    </row>
    <row r="615" spans="4:4" ht="30" customHeight="1">
      <c r="D615" s="1"/>
    </row>
    <row r="616" spans="4:4" ht="30" customHeight="1">
      <c r="D616" s="1"/>
    </row>
    <row r="617" spans="4:4" ht="30" customHeight="1">
      <c r="D617" s="1"/>
    </row>
    <row r="618" spans="4:4" ht="30" customHeight="1">
      <c r="D618" s="1"/>
    </row>
    <row r="619" spans="4:4" ht="30" customHeight="1">
      <c r="D619" s="1"/>
    </row>
    <row r="620" spans="4:4" ht="30" customHeight="1">
      <c r="D620" s="1"/>
    </row>
    <row r="621" spans="4:4" ht="30" customHeight="1">
      <c r="D621" s="1"/>
    </row>
    <row r="622" spans="4:4" ht="30" customHeight="1">
      <c r="D622" s="1"/>
    </row>
    <row r="623" spans="4:4" ht="30" customHeight="1">
      <c r="D623" s="1"/>
    </row>
    <row r="624" spans="4:4" ht="30" customHeight="1">
      <c r="D624" s="1"/>
    </row>
    <row r="625" spans="4:4" ht="30" customHeight="1">
      <c r="D625" s="1"/>
    </row>
    <row r="626" spans="4:4" ht="30" customHeight="1">
      <c r="D626" s="1"/>
    </row>
    <row r="627" spans="4:4" ht="30" customHeight="1">
      <c r="D627" s="1"/>
    </row>
    <row r="628" spans="4:4" ht="30" customHeight="1">
      <c r="D628" s="1"/>
    </row>
    <row r="629" spans="4:4" ht="30" customHeight="1">
      <c r="D629" s="1"/>
    </row>
    <row r="630" spans="4:4" ht="30" customHeight="1">
      <c r="D630" s="1"/>
    </row>
    <row r="631" spans="4:4" ht="30" customHeight="1">
      <c r="D631" s="1"/>
    </row>
    <row r="632" spans="4:4" ht="30" customHeight="1">
      <c r="D632" s="1"/>
    </row>
    <row r="633" spans="4:4" ht="30" customHeight="1">
      <c r="D633" s="1"/>
    </row>
    <row r="634" spans="4:4" ht="30" customHeight="1">
      <c r="D634" s="1"/>
    </row>
    <row r="635" spans="4:4" ht="30" customHeight="1">
      <c r="D635" s="1"/>
    </row>
    <row r="636" spans="4:4" ht="30" customHeight="1">
      <c r="D636" s="1"/>
    </row>
    <row r="637" spans="4:4" ht="30" customHeight="1">
      <c r="D637" s="1"/>
    </row>
    <row r="638" spans="4:4" ht="30" customHeight="1">
      <c r="D638" s="1"/>
    </row>
    <row r="639" spans="4:4" ht="30" customHeight="1">
      <c r="D639" s="1"/>
    </row>
    <row r="640" spans="4:4" ht="30" customHeight="1">
      <c r="D640" s="1"/>
    </row>
    <row r="641" spans="4:4" ht="30" customHeight="1">
      <c r="D641" s="1"/>
    </row>
    <row r="642" spans="4:4" ht="30" customHeight="1">
      <c r="D642" s="1"/>
    </row>
    <row r="643" spans="4:4" ht="30" customHeight="1">
      <c r="D643" s="1"/>
    </row>
    <row r="644" spans="4:4" ht="30" customHeight="1">
      <c r="D644" s="1"/>
    </row>
    <row r="645" spans="4:4" ht="30" customHeight="1">
      <c r="D645" s="1"/>
    </row>
    <row r="646" spans="4:4" ht="30" customHeight="1">
      <c r="D646" s="1"/>
    </row>
    <row r="647" spans="4:4" ht="30" customHeight="1">
      <c r="D647" s="1"/>
    </row>
    <row r="648" spans="4:4" ht="30" customHeight="1">
      <c r="D648" s="1"/>
    </row>
    <row r="649" spans="4:4" ht="30" customHeight="1">
      <c r="D649" s="1"/>
    </row>
    <row r="650" spans="4:4" ht="30" customHeight="1">
      <c r="D650" s="1"/>
    </row>
    <row r="651" spans="4:4" ht="30" customHeight="1">
      <c r="D651" s="1"/>
    </row>
    <row r="652" spans="4:4" ht="30" customHeight="1">
      <c r="D652" s="1"/>
    </row>
    <row r="653" spans="4:4" ht="30" customHeight="1">
      <c r="D653" s="1"/>
    </row>
    <row r="654" spans="4:4" ht="30" customHeight="1">
      <c r="D654" s="1"/>
    </row>
    <row r="655" spans="4:4" ht="30" customHeight="1">
      <c r="D655" s="1"/>
    </row>
    <row r="656" spans="4:4" ht="30" customHeight="1">
      <c r="D656" s="1"/>
    </row>
    <row r="657" spans="4:4" ht="30" customHeight="1">
      <c r="D657" s="1"/>
    </row>
    <row r="658" spans="4:4" ht="30" customHeight="1">
      <c r="D658" s="1"/>
    </row>
    <row r="659" spans="4:4" ht="30" customHeight="1">
      <c r="D659" s="1"/>
    </row>
    <row r="660" spans="4:4" ht="30" customHeight="1">
      <c r="D660" s="1"/>
    </row>
    <row r="661" spans="4:4" ht="30" customHeight="1">
      <c r="D661" s="1"/>
    </row>
    <row r="662" spans="4:4" ht="30" customHeight="1">
      <c r="D662" s="1"/>
    </row>
    <row r="663" spans="4:4" ht="30" customHeight="1">
      <c r="D663" s="1"/>
    </row>
    <row r="664" spans="4:4" ht="30" customHeight="1">
      <c r="D664" s="1"/>
    </row>
    <row r="665" spans="4:4" ht="30" customHeight="1">
      <c r="D665" s="1"/>
    </row>
    <row r="666" spans="4:4" ht="30" customHeight="1">
      <c r="D666" s="1"/>
    </row>
    <row r="667" spans="4:4" ht="30" customHeight="1">
      <c r="D667" s="1"/>
    </row>
    <row r="668" spans="4:4" ht="30" customHeight="1">
      <c r="D668" s="1"/>
    </row>
    <row r="669" spans="4:4" ht="30" customHeight="1">
      <c r="D669" s="1"/>
    </row>
    <row r="670" spans="4:4" ht="30" customHeight="1">
      <c r="D670" s="1"/>
    </row>
    <row r="671" spans="4:4" ht="30" customHeight="1">
      <c r="D671" s="1"/>
    </row>
    <row r="672" spans="4:4" ht="30" customHeight="1">
      <c r="D672" s="1"/>
    </row>
    <row r="673" spans="4:4" ht="30" customHeight="1">
      <c r="D673" s="1"/>
    </row>
    <row r="674" spans="4:4" ht="30" customHeight="1">
      <c r="D674" s="1"/>
    </row>
    <row r="675" spans="4:4" ht="30" customHeight="1">
      <c r="D675" s="1"/>
    </row>
    <row r="676" spans="4:4" ht="30" customHeight="1">
      <c r="D676" s="1"/>
    </row>
    <row r="677" spans="4:4" ht="30" customHeight="1">
      <c r="D677" s="1"/>
    </row>
    <row r="678" spans="4:4" ht="30" customHeight="1">
      <c r="D678" s="1"/>
    </row>
    <row r="679" spans="4:4" ht="30" customHeight="1">
      <c r="D679" s="1"/>
    </row>
    <row r="680" spans="4:4" ht="30" customHeight="1">
      <c r="D680" s="1"/>
    </row>
    <row r="681" spans="4:4" ht="30" customHeight="1">
      <c r="D681" s="1"/>
    </row>
    <row r="682" spans="4:4" ht="30" customHeight="1">
      <c r="D682" s="1"/>
    </row>
    <row r="683" spans="4:4" ht="30" customHeight="1">
      <c r="D683" s="1"/>
    </row>
    <row r="684" spans="4:4" ht="30" customHeight="1">
      <c r="D684" s="1"/>
    </row>
    <row r="685" spans="4:4" ht="30" customHeight="1">
      <c r="D685" s="1"/>
    </row>
    <row r="686" spans="4:4" ht="30" customHeight="1">
      <c r="D686" s="1"/>
    </row>
    <row r="687" spans="4:4" ht="30" customHeight="1">
      <c r="D687" s="1"/>
    </row>
    <row r="688" spans="4:4" ht="30" customHeight="1">
      <c r="D688" s="1"/>
    </row>
    <row r="689" spans="4:4" ht="30" customHeight="1">
      <c r="D689" s="1"/>
    </row>
    <row r="690" spans="4:4" ht="30" customHeight="1">
      <c r="D690" s="1"/>
    </row>
    <row r="691" spans="4:4" ht="30" customHeight="1">
      <c r="D691" s="1"/>
    </row>
    <row r="692" spans="4:4" ht="30" customHeight="1">
      <c r="D692" s="1"/>
    </row>
    <row r="693" spans="4:4" ht="30" customHeight="1">
      <c r="D693" s="1"/>
    </row>
    <row r="694" spans="4:4" ht="30" customHeight="1">
      <c r="D694" s="1"/>
    </row>
    <row r="695" spans="4:4" ht="30" customHeight="1">
      <c r="D695" s="1"/>
    </row>
    <row r="696" spans="4:4" ht="30" customHeight="1">
      <c r="D696" s="1"/>
    </row>
    <row r="697" spans="4:4" ht="30" customHeight="1">
      <c r="D697" s="1"/>
    </row>
    <row r="698" spans="4:4" ht="30" customHeight="1">
      <c r="D698" s="1"/>
    </row>
    <row r="699" spans="4:4" ht="30" customHeight="1">
      <c r="D699" s="1"/>
    </row>
    <row r="700" spans="4:4" ht="30" customHeight="1">
      <c r="D700" s="1"/>
    </row>
    <row r="701" spans="4:4" ht="30" customHeight="1">
      <c r="D701" s="1"/>
    </row>
    <row r="702" spans="4:4" ht="30" customHeight="1">
      <c r="D702" s="1"/>
    </row>
    <row r="703" spans="4:4" ht="30" customHeight="1">
      <c r="D703" s="1"/>
    </row>
    <row r="704" spans="4:4" ht="30" customHeight="1">
      <c r="D704" s="1"/>
    </row>
    <row r="705" spans="4:4" ht="30" customHeight="1">
      <c r="D705" s="1"/>
    </row>
    <row r="706" spans="4:4" ht="30" customHeight="1">
      <c r="D706" s="1"/>
    </row>
    <row r="707" spans="4:4" ht="30" customHeight="1">
      <c r="D707" s="1"/>
    </row>
    <row r="708" spans="4:4" ht="30" customHeight="1">
      <c r="D708" s="1"/>
    </row>
    <row r="709" spans="4:4" ht="30" customHeight="1">
      <c r="D709" s="1"/>
    </row>
    <row r="710" spans="4:4" ht="30" customHeight="1">
      <c r="D710" s="1"/>
    </row>
    <row r="711" spans="4:4" ht="30" customHeight="1">
      <c r="D711" s="1"/>
    </row>
    <row r="712" spans="4:4" ht="30" customHeight="1">
      <c r="D712" s="1"/>
    </row>
    <row r="713" spans="4:4" ht="30" customHeight="1">
      <c r="D713" s="1"/>
    </row>
    <row r="714" spans="4:4" ht="30" customHeight="1">
      <c r="D714" s="1"/>
    </row>
    <row r="715" spans="4:4" ht="30" customHeight="1">
      <c r="D715" s="1"/>
    </row>
    <row r="716" spans="4:4" ht="30" customHeight="1">
      <c r="D716" s="1"/>
    </row>
    <row r="717" spans="4:4" ht="30" customHeight="1">
      <c r="D717" s="1"/>
    </row>
    <row r="718" spans="4:4" ht="30" customHeight="1">
      <c r="D718" s="1"/>
    </row>
    <row r="719" spans="4:4" ht="30" customHeight="1">
      <c r="D719" s="1"/>
    </row>
    <row r="720" spans="4:4" ht="30" customHeight="1">
      <c r="D720" s="1"/>
    </row>
    <row r="721" spans="4:4" ht="30" customHeight="1">
      <c r="D721" s="1"/>
    </row>
    <row r="722" spans="4:4" ht="30" customHeight="1">
      <c r="D722" s="1"/>
    </row>
    <row r="723" spans="4:4" ht="30" customHeight="1">
      <c r="D723" s="1"/>
    </row>
    <row r="724" spans="4:4" ht="30" customHeight="1">
      <c r="D724" s="1"/>
    </row>
    <row r="725" spans="4:4" ht="30" customHeight="1">
      <c r="D725" s="1"/>
    </row>
    <row r="726" spans="4:4" ht="30" customHeight="1">
      <c r="D726" s="1"/>
    </row>
    <row r="727" spans="4:4" ht="30" customHeight="1">
      <c r="D727" s="1"/>
    </row>
    <row r="728" spans="4:4" ht="30" customHeight="1">
      <c r="D728" s="1"/>
    </row>
    <row r="729" spans="4:4" ht="30" customHeight="1">
      <c r="D729" s="1"/>
    </row>
    <row r="730" spans="4:4" ht="30" customHeight="1">
      <c r="D730" s="1"/>
    </row>
    <row r="731" spans="4:4" ht="30" customHeight="1">
      <c r="D731" s="1"/>
    </row>
    <row r="732" spans="4:4" ht="30" customHeight="1">
      <c r="D732" s="1"/>
    </row>
    <row r="733" spans="4:4" ht="30" customHeight="1">
      <c r="D733" s="1"/>
    </row>
    <row r="734" spans="4:4" ht="30" customHeight="1">
      <c r="D734" s="1"/>
    </row>
    <row r="735" spans="4:4" ht="30" customHeight="1">
      <c r="D735" s="1"/>
    </row>
    <row r="736" spans="4:4" ht="30" customHeight="1">
      <c r="D736" s="1"/>
    </row>
    <row r="737" spans="4:4" ht="30" customHeight="1">
      <c r="D737" s="1"/>
    </row>
    <row r="738" spans="4:4" ht="30" customHeight="1">
      <c r="D738" s="1"/>
    </row>
    <row r="739" spans="4:4" ht="30" customHeight="1">
      <c r="D739" s="1"/>
    </row>
    <row r="740" spans="4:4" ht="30" customHeight="1">
      <c r="D740" s="1"/>
    </row>
    <row r="741" spans="4:4" ht="30" customHeight="1">
      <c r="D741" s="1"/>
    </row>
    <row r="742" spans="4:4" ht="30" customHeight="1">
      <c r="D742" s="1"/>
    </row>
    <row r="743" spans="4:4" ht="30" customHeight="1">
      <c r="D743" s="1"/>
    </row>
    <row r="744" spans="4:4" ht="30" customHeight="1">
      <c r="D744" s="1"/>
    </row>
    <row r="745" spans="4:4" ht="30" customHeight="1">
      <c r="D745" s="1"/>
    </row>
    <row r="746" spans="4:4" ht="30" customHeight="1">
      <c r="D746" s="1"/>
    </row>
    <row r="747" spans="4:4" ht="30" customHeight="1">
      <c r="D747" s="1"/>
    </row>
    <row r="748" spans="4:4" ht="30" customHeight="1">
      <c r="D748" s="1"/>
    </row>
    <row r="749" spans="4:4" ht="30" customHeight="1">
      <c r="D749" s="1"/>
    </row>
    <row r="750" spans="4:4" ht="30" customHeight="1">
      <c r="D750" s="1"/>
    </row>
    <row r="751" spans="4:4" ht="30" customHeight="1">
      <c r="D751" s="1"/>
    </row>
    <row r="752" spans="4:4" ht="30" customHeight="1">
      <c r="D752" s="1"/>
    </row>
    <row r="753" spans="4:4" ht="30" customHeight="1">
      <c r="D753" s="1"/>
    </row>
    <row r="754" spans="4:4" ht="30" customHeight="1">
      <c r="D754" s="1"/>
    </row>
    <row r="755" spans="4:4" ht="30" customHeight="1">
      <c r="D755" s="1"/>
    </row>
    <row r="756" spans="4:4" ht="30" customHeight="1">
      <c r="D756" s="1"/>
    </row>
    <row r="757" spans="4:4" ht="30" customHeight="1">
      <c r="D757" s="1"/>
    </row>
    <row r="758" spans="4:4" ht="30" customHeight="1">
      <c r="D758" s="1"/>
    </row>
    <row r="759" spans="4:4" ht="30" customHeight="1">
      <c r="D759" s="1"/>
    </row>
    <row r="760" spans="4:4" ht="30" customHeight="1">
      <c r="D760" s="1"/>
    </row>
    <row r="761" spans="4:4" ht="30" customHeight="1">
      <c r="D761" s="1"/>
    </row>
    <row r="762" spans="4:4" ht="30" customHeight="1">
      <c r="D762" s="1"/>
    </row>
    <row r="763" spans="4:4" ht="30" customHeight="1">
      <c r="D763" s="1"/>
    </row>
    <row r="764" spans="4:4" ht="30" customHeight="1">
      <c r="D764" s="1"/>
    </row>
    <row r="765" spans="4:4" ht="30" customHeight="1">
      <c r="D765" s="1"/>
    </row>
    <row r="766" spans="4:4" ht="30" customHeight="1">
      <c r="D766" s="1"/>
    </row>
    <row r="767" spans="4:4" ht="30" customHeight="1">
      <c r="D767" s="1"/>
    </row>
    <row r="768" spans="4:4" ht="30" customHeight="1">
      <c r="D768" s="1"/>
    </row>
    <row r="769" spans="4:4" ht="30" customHeight="1">
      <c r="D769" s="1"/>
    </row>
    <row r="770" spans="4:4" ht="30" customHeight="1">
      <c r="D770" s="1"/>
    </row>
    <row r="771" spans="4:4" ht="30" customHeight="1">
      <c r="D771" s="1"/>
    </row>
    <row r="772" spans="4:4" ht="30" customHeight="1">
      <c r="D772" s="1"/>
    </row>
    <row r="773" spans="4:4" ht="30" customHeight="1">
      <c r="D773" s="1"/>
    </row>
    <row r="774" spans="4:4" ht="30" customHeight="1">
      <c r="D774" s="1"/>
    </row>
    <row r="775" spans="4:4" ht="30" customHeight="1">
      <c r="D775" s="1"/>
    </row>
    <row r="776" spans="4:4" ht="30" customHeight="1">
      <c r="D776" s="1"/>
    </row>
    <row r="777" spans="4:4" ht="30" customHeight="1">
      <c r="D777" s="1"/>
    </row>
    <row r="778" spans="4:4" ht="30" customHeight="1">
      <c r="D778" s="1"/>
    </row>
    <row r="779" spans="4:4" ht="30" customHeight="1">
      <c r="D779" s="1"/>
    </row>
    <row r="780" spans="4:4" ht="30" customHeight="1">
      <c r="D780" s="1"/>
    </row>
    <row r="781" spans="4:4" ht="30" customHeight="1">
      <c r="D781" s="1"/>
    </row>
    <row r="782" spans="4:4" ht="30" customHeight="1">
      <c r="D782" s="1"/>
    </row>
    <row r="783" spans="4:4" ht="30" customHeight="1">
      <c r="D783" s="1"/>
    </row>
    <row r="784" spans="4:4" ht="30" customHeight="1">
      <c r="D784" s="1"/>
    </row>
    <row r="785" spans="4:4" ht="30" customHeight="1">
      <c r="D785" s="1"/>
    </row>
    <row r="786" spans="4:4" ht="30" customHeight="1">
      <c r="D786" s="1"/>
    </row>
    <row r="787" spans="4:4" ht="30" customHeight="1">
      <c r="D787" s="1"/>
    </row>
    <row r="788" spans="4:4" ht="30" customHeight="1">
      <c r="D788" s="1"/>
    </row>
    <row r="789" spans="4:4" ht="30" customHeight="1">
      <c r="D789" s="1"/>
    </row>
    <row r="790" spans="4:4" ht="30" customHeight="1">
      <c r="D790" s="1"/>
    </row>
    <row r="791" spans="4:4" ht="30" customHeight="1">
      <c r="D791" s="1"/>
    </row>
    <row r="792" spans="4:4" ht="30" customHeight="1">
      <c r="D792" s="1"/>
    </row>
    <row r="793" spans="4:4" ht="30" customHeight="1">
      <c r="D793" s="1"/>
    </row>
    <row r="794" spans="4:4" ht="30" customHeight="1">
      <c r="D794" s="1"/>
    </row>
    <row r="795" spans="4:4" ht="30" customHeight="1">
      <c r="D795" s="1"/>
    </row>
    <row r="796" spans="4:4" ht="30" customHeight="1">
      <c r="D796" s="1"/>
    </row>
    <row r="797" spans="4:4" ht="30" customHeight="1">
      <c r="D797" s="1"/>
    </row>
    <row r="798" spans="4:4" ht="30" customHeight="1">
      <c r="D798" s="1"/>
    </row>
    <row r="799" spans="4:4" ht="30" customHeight="1">
      <c r="D799" s="1"/>
    </row>
    <row r="800" spans="4:4" ht="30" customHeight="1">
      <c r="D800" s="1"/>
    </row>
    <row r="801" spans="4:4" ht="30" customHeight="1">
      <c r="D801" s="1"/>
    </row>
    <row r="802" spans="4:4" ht="30" customHeight="1">
      <c r="D802" s="1"/>
    </row>
    <row r="803" spans="4:4" ht="30" customHeight="1">
      <c r="D803" s="1"/>
    </row>
    <row r="804" spans="4:4" ht="30" customHeight="1">
      <c r="D804" s="1"/>
    </row>
    <row r="805" spans="4:4" ht="30" customHeight="1">
      <c r="D805" s="1"/>
    </row>
    <row r="806" spans="4:4" ht="30" customHeight="1">
      <c r="D806" s="1"/>
    </row>
    <row r="807" spans="4:4" ht="30" customHeight="1">
      <c r="D807" s="1"/>
    </row>
    <row r="808" spans="4:4" ht="30" customHeight="1">
      <c r="D808" s="1"/>
    </row>
    <row r="809" spans="4:4" ht="30" customHeight="1">
      <c r="D809" s="1"/>
    </row>
    <row r="810" spans="4:4" ht="30" customHeight="1">
      <c r="D810" s="1"/>
    </row>
    <row r="811" spans="4:4" ht="30" customHeight="1">
      <c r="D811" s="1"/>
    </row>
    <row r="812" spans="4:4" ht="30" customHeight="1">
      <c r="D812" s="1"/>
    </row>
    <row r="813" spans="4:4" ht="30" customHeight="1">
      <c r="D813" s="1"/>
    </row>
    <row r="814" spans="4:4" ht="30" customHeight="1">
      <c r="D814" s="1"/>
    </row>
    <row r="815" spans="4:4" ht="30" customHeight="1">
      <c r="D815" s="1"/>
    </row>
    <row r="816" spans="4:4" ht="30" customHeight="1">
      <c r="D816" s="1"/>
    </row>
    <row r="817" spans="4:4" ht="30" customHeight="1">
      <c r="D817" s="1"/>
    </row>
    <row r="818" spans="4:4" ht="30" customHeight="1">
      <c r="D818" s="1"/>
    </row>
    <row r="819" spans="4:4" ht="30" customHeight="1">
      <c r="D819" s="1"/>
    </row>
    <row r="820" spans="4:4" ht="30" customHeight="1">
      <c r="D820" s="1"/>
    </row>
    <row r="821" spans="4:4" ht="30" customHeight="1">
      <c r="D821" s="1"/>
    </row>
    <row r="822" spans="4:4" ht="30" customHeight="1">
      <c r="D822" s="1"/>
    </row>
    <row r="823" spans="4:4" ht="30" customHeight="1">
      <c r="D823" s="1"/>
    </row>
    <row r="824" spans="4:4" ht="30" customHeight="1">
      <c r="D824" s="1"/>
    </row>
    <row r="825" spans="4:4" ht="30" customHeight="1">
      <c r="D825" s="1"/>
    </row>
    <row r="826" spans="4:4" ht="30" customHeight="1">
      <c r="D826" s="1"/>
    </row>
    <row r="827" spans="4:4" ht="30" customHeight="1">
      <c r="D827" s="1"/>
    </row>
    <row r="828" spans="4:4" ht="30" customHeight="1">
      <c r="D828" s="1"/>
    </row>
    <row r="829" spans="4:4" ht="30" customHeight="1">
      <c r="D829" s="1"/>
    </row>
    <row r="830" spans="4:4" ht="30" customHeight="1">
      <c r="D830" s="1"/>
    </row>
    <row r="831" spans="4:4" ht="30" customHeight="1">
      <c r="D831" s="1"/>
    </row>
    <row r="832" spans="4:4" ht="30" customHeight="1">
      <c r="D832" s="1"/>
    </row>
    <row r="833" spans="4:4" ht="30" customHeight="1">
      <c r="D833" s="1"/>
    </row>
    <row r="834" spans="4:4" ht="30" customHeight="1">
      <c r="D834" s="1"/>
    </row>
    <row r="835" spans="4:4" ht="30" customHeight="1">
      <c r="D835" s="1"/>
    </row>
    <row r="836" spans="4:4" ht="30" customHeight="1">
      <c r="D836" s="1"/>
    </row>
    <row r="837" spans="4:4" ht="30" customHeight="1">
      <c r="D837" s="1"/>
    </row>
    <row r="838" spans="4:4" ht="30" customHeight="1">
      <c r="D838" s="1"/>
    </row>
    <row r="839" spans="4:4" ht="30" customHeight="1">
      <c r="D839" s="1"/>
    </row>
    <row r="840" spans="4:4" ht="30" customHeight="1">
      <c r="D840" s="1"/>
    </row>
    <row r="841" spans="4:4" ht="30" customHeight="1">
      <c r="D841" s="1"/>
    </row>
    <row r="842" spans="4:4" ht="30" customHeight="1">
      <c r="D842" s="1"/>
    </row>
    <row r="843" spans="4:4" ht="30" customHeight="1">
      <c r="D843" s="1"/>
    </row>
    <row r="844" spans="4:4" ht="30" customHeight="1">
      <c r="D844" s="1"/>
    </row>
    <row r="845" spans="4:4" ht="30" customHeight="1">
      <c r="D845" s="1"/>
    </row>
    <row r="846" spans="4:4" ht="30" customHeight="1">
      <c r="D846" s="1"/>
    </row>
    <row r="847" spans="4:4" ht="30" customHeight="1">
      <c r="D847" s="1"/>
    </row>
    <row r="848" spans="4:4" ht="30" customHeight="1">
      <c r="D848" s="1"/>
    </row>
    <row r="849" spans="4:4" ht="30" customHeight="1">
      <c r="D849" s="1"/>
    </row>
    <row r="850" spans="4:4" ht="30" customHeight="1">
      <c r="D850" s="1"/>
    </row>
    <row r="851" spans="4:4" ht="30" customHeight="1">
      <c r="D851" s="1"/>
    </row>
    <row r="852" spans="4:4" ht="30" customHeight="1">
      <c r="D852" s="1"/>
    </row>
    <row r="853" spans="4:4" ht="30" customHeight="1">
      <c r="D853" s="1"/>
    </row>
    <row r="854" spans="4:4" ht="30" customHeight="1">
      <c r="D854" s="1"/>
    </row>
    <row r="855" spans="4:4" ht="30" customHeight="1">
      <c r="D855" s="1"/>
    </row>
    <row r="856" spans="4:4" ht="30" customHeight="1">
      <c r="D856" s="1"/>
    </row>
    <row r="857" spans="4:4" ht="30" customHeight="1">
      <c r="D857" s="1"/>
    </row>
    <row r="858" spans="4:4" ht="30" customHeight="1">
      <c r="D858" s="1"/>
    </row>
    <row r="859" spans="4:4" ht="30" customHeight="1">
      <c r="D859" s="1"/>
    </row>
    <row r="860" spans="4:4" ht="30" customHeight="1">
      <c r="D860" s="1"/>
    </row>
    <row r="861" spans="4:4" ht="30" customHeight="1">
      <c r="D861" s="1"/>
    </row>
    <row r="862" spans="4:4" ht="30" customHeight="1">
      <c r="D862" s="1"/>
    </row>
    <row r="863" spans="4:4" ht="30" customHeight="1">
      <c r="D863" s="1"/>
    </row>
    <row r="864" spans="4:4" ht="30" customHeight="1">
      <c r="D864" s="1"/>
    </row>
    <row r="865" spans="4:4" ht="30" customHeight="1">
      <c r="D865" s="1"/>
    </row>
    <row r="866" spans="4:4" ht="30" customHeight="1">
      <c r="D866" s="1"/>
    </row>
    <row r="867" spans="4:4" ht="30" customHeight="1">
      <c r="D867" s="1"/>
    </row>
    <row r="868" spans="4:4" ht="30" customHeight="1">
      <c r="D868" s="1"/>
    </row>
    <row r="869" spans="4:4" ht="30" customHeight="1">
      <c r="D869" s="1"/>
    </row>
    <row r="870" spans="4:4" ht="30" customHeight="1">
      <c r="D870" s="1"/>
    </row>
    <row r="871" spans="4:4" ht="30" customHeight="1">
      <c r="D871" s="1"/>
    </row>
    <row r="872" spans="4:4" ht="30" customHeight="1">
      <c r="D872" s="1"/>
    </row>
    <row r="873" spans="4:4" ht="30" customHeight="1">
      <c r="D873" s="1"/>
    </row>
    <row r="874" spans="4:4" ht="30" customHeight="1">
      <c r="D874" s="1"/>
    </row>
    <row r="875" spans="4:4" ht="30" customHeight="1">
      <c r="D875" s="1"/>
    </row>
    <row r="876" spans="4:4" ht="30" customHeight="1">
      <c r="D876" s="1"/>
    </row>
    <row r="877" spans="4:4" ht="30" customHeight="1">
      <c r="D877" s="1"/>
    </row>
    <row r="878" spans="4:4" ht="30" customHeight="1">
      <c r="D878" s="1"/>
    </row>
    <row r="879" spans="4:4" ht="30" customHeight="1">
      <c r="D879" s="1"/>
    </row>
    <row r="880" spans="4:4" ht="30" customHeight="1">
      <c r="D880" s="1"/>
    </row>
    <row r="881" spans="4:4" ht="30" customHeight="1">
      <c r="D881" s="1"/>
    </row>
    <row r="882" spans="4:4" ht="30" customHeight="1">
      <c r="D882" s="1"/>
    </row>
    <row r="883" spans="4:4" ht="30" customHeight="1">
      <c r="D883" s="1"/>
    </row>
    <row r="884" spans="4:4" ht="30" customHeight="1">
      <c r="D884" s="1"/>
    </row>
    <row r="885" spans="4:4" ht="30" customHeight="1">
      <c r="D885" s="1"/>
    </row>
    <row r="886" spans="4:4" ht="30" customHeight="1">
      <c r="D886" s="1"/>
    </row>
    <row r="887" spans="4:4" ht="30" customHeight="1">
      <c r="D887" s="1"/>
    </row>
    <row r="888" spans="4:4" ht="30" customHeight="1">
      <c r="D888" s="1"/>
    </row>
    <row r="889" spans="4:4" ht="30" customHeight="1">
      <c r="D889" s="1"/>
    </row>
    <row r="890" spans="4:4" ht="30" customHeight="1">
      <c r="D890" s="1"/>
    </row>
    <row r="891" spans="4:4" ht="30" customHeight="1">
      <c r="D891" s="1"/>
    </row>
    <row r="892" spans="4:4" ht="30" customHeight="1">
      <c r="D892" s="1"/>
    </row>
    <row r="893" spans="4:4" ht="30" customHeight="1">
      <c r="D893" s="1"/>
    </row>
    <row r="894" spans="4:4" ht="30" customHeight="1">
      <c r="D894" s="1"/>
    </row>
    <row r="895" spans="4:4" ht="30" customHeight="1">
      <c r="D895" s="1"/>
    </row>
    <row r="896" spans="4:4" ht="30" customHeight="1">
      <c r="D896" s="1"/>
    </row>
    <row r="897" spans="4:4" ht="30" customHeight="1">
      <c r="D897" s="1"/>
    </row>
    <row r="898" spans="4:4" ht="30" customHeight="1">
      <c r="D898" s="1"/>
    </row>
    <row r="899" spans="4:4" ht="30" customHeight="1">
      <c r="D899" s="1"/>
    </row>
    <row r="900" spans="4:4" ht="30" customHeight="1">
      <c r="D900" s="1"/>
    </row>
    <row r="901" spans="4:4" ht="30" customHeight="1">
      <c r="D901" s="1"/>
    </row>
    <row r="902" spans="4:4" ht="30" customHeight="1">
      <c r="D902" s="1"/>
    </row>
    <row r="903" spans="4:4" ht="30" customHeight="1">
      <c r="D903" s="1"/>
    </row>
    <row r="904" spans="4:4" ht="30" customHeight="1">
      <c r="D904" s="1"/>
    </row>
    <row r="905" spans="4:4" ht="30" customHeight="1">
      <c r="D905" s="1"/>
    </row>
    <row r="906" spans="4:4" ht="30" customHeight="1">
      <c r="D906" s="1"/>
    </row>
    <row r="907" spans="4:4" ht="30" customHeight="1">
      <c r="D907" s="1"/>
    </row>
    <row r="908" spans="4:4" ht="30" customHeight="1">
      <c r="D908" s="1"/>
    </row>
    <row r="909" spans="4:4" ht="30" customHeight="1">
      <c r="D909" s="1"/>
    </row>
    <row r="910" spans="4:4" ht="30" customHeight="1">
      <c r="D910" s="1"/>
    </row>
    <row r="911" spans="4:4" ht="30" customHeight="1">
      <c r="D911" s="1"/>
    </row>
    <row r="912" spans="4:4" ht="30" customHeight="1">
      <c r="D912" s="1"/>
    </row>
    <row r="913" spans="4:4" ht="30" customHeight="1">
      <c r="D913" s="1"/>
    </row>
    <row r="914" spans="4:4" ht="30" customHeight="1">
      <c r="D914" s="1"/>
    </row>
    <row r="915" spans="4:4" ht="30" customHeight="1">
      <c r="D915" s="1"/>
    </row>
    <row r="916" spans="4:4" ht="30" customHeight="1">
      <c r="D916" s="1"/>
    </row>
    <row r="917" spans="4:4" ht="30" customHeight="1">
      <c r="D917" s="1"/>
    </row>
    <row r="918" spans="4:4" ht="30" customHeight="1">
      <c r="D918" s="1"/>
    </row>
    <row r="919" spans="4:4" ht="30" customHeight="1">
      <c r="D919" s="1"/>
    </row>
    <row r="920" spans="4:4" ht="30" customHeight="1">
      <c r="D920" s="1"/>
    </row>
    <row r="921" spans="4:4" ht="30" customHeight="1">
      <c r="D921" s="1"/>
    </row>
    <row r="922" spans="4:4" ht="30" customHeight="1">
      <c r="D922" s="1"/>
    </row>
    <row r="923" spans="4:4" ht="30" customHeight="1">
      <c r="D923" s="1"/>
    </row>
    <row r="924" spans="4:4" ht="30" customHeight="1">
      <c r="D924" s="1"/>
    </row>
    <row r="925" spans="4:4" ht="30" customHeight="1">
      <c r="D925" s="1"/>
    </row>
    <row r="926" spans="4:4" ht="30" customHeight="1">
      <c r="D926" s="1"/>
    </row>
    <row r="927" spans="4:4" ht="30" customHeight="1">
      <c r="D927" s="1"/>
    </row>
    <row r="928" spans="4:4" ht="30" customHeight="1">
      <c r="D928" s="1"/>
    </row>
    <row r="929" spans="4:4" ht="30" customHeight="1">
      <c r="D929" s="1"/>
    </row>
    <row r="930" spans="4:4" ht="30" customHeight="1">
      <c r="D930" s="1"/>
    </row>
    <row r="931" spans="4:4" ht="30" customHeight="1">
      <c r="D931" s="1"/>
    </row>
    <row r="932" spans="4:4" ht="30" customHeight="1">
      <c r="D932" s="1"/>
    </row>
    <row r="933" spans="4:4" ht="30" customHeight="1">
      <c r="D933" s="1"/>
    </row>
    <row r="934" spans="4:4" ht="30" customHeight="1">
      <c r="D934" s="1"/>
    </row>
    <row r="935" spans="4:4" ht="30" customHeight="1">
      <c r="D935" s="1"/>
    </row>
    <row r="936" spans="4:4" ht="30" customHeight="1">
      <c r="D936" s="1"/>
    </row>
    <row r="937" spans="4:4" ht="30" customHeight="1">
      <c r="D937" s="1"/>
    </row>
    <row r="938" spans="4:4" ht="30" customHeight="1">
      <c r="D938" s="1"/>
    </row>
    <row r="939" spans="4:4" ht="30" customHeight="1">
      <c r="D939" s="1"/>
    </row>
    <row r="940" spans="4:4" ht="30" customHeight="1">
      <c r="D940" s="1"/>
    </row>
    <row r="941" spans="4:4" ht="30" customHeight="1">
      <c r="D941" s="1"/>
    </row>
    <row r="942" spans="4:4" ht="30" customHeight="1">
      <c r="D942" s="1"/>
    </row>
    <row r="943" spans="4:4" ht="30" customHeight="1">
      <c r="D943" s="1"/>
    </row>
    <row r="944" spans="4:4" ht="30" customHeight="1">
      <c r="D944" s="1"/>
    </row>
    <row r="945" spans="4:4" ht="30" customHeight="1">
      <c r="D945" s="1"/>
    </row>
    <row r="946" spans="4:4" ht="30" customHeight="1">
      <c r="D946" s="1"/>
    </row>
    <row r="947" spans="4:4" ht="30" customHeight="1">
      <c r="D947" s="1"/>
    </row>
    <row r="948" spans="4:4" ht="30" customHeight="1">
      <c r="D948" s="1"/>
    </row>
    <row r="949" spans="4:4" ht="30" customHeight="1">
      <c r="D949" s="1"/>
    </row>
    <row r="950" spans="4:4" ht="30" customHeight="1">
      <c r="D950" s="1"/>
    </row>
    <row r="951" spans="4:4" ht="30" customHeight="1">
      <c r="D951" s="1"/>
    </row>
    <row r="952" spans="4:4" ht="30" customHeight="1">
      <c r="D952" s="1"/>
    </row>
    <row r="953" spans="4:4" ht="30" customHeight="1">
      <c r="D953" s="1"/>
    </row>
    <row r="954" spans="4:4" ht="30" customHeight="1">
      <c r="D954" s="1"/>
    </row>
    <row r="955" spans="4:4" ht="30" customHeight="1">
      <c r="D955" s="1"/>
    </row>
    <row r="956" spans="4:4" ht="30" customHeight="1">
      <c r="D956" s="1"/>
    </row>
    <row r="957" spans="4:4" ht="30" customHeight="1">
      <c r="D957" s="1"/>
    </row>
    <row r="958" spans="4:4" ht="30" customHeight="1">
      <c r="D958" s="1"/>
    </row>
    <row r="959" spans="4:4" ht="30" customHeight="1">
      <c r="D959" s="1"/>
    </row>
    <row r="960" spans="4:4" ht="30" customHeight="1">
      <c r="D960" s="1"/>
    </row>
    <row r="961" spans="4:4" ht="30" customHeight="1">
      <c r="D961" s="1"/>
    </row>
    <row r="962" spans="4:4" ht="30" customHeight="1">
      <c r="D962" s="1"/>
    </row>
    <row r="963" spans="4:4" ht="30" customHeight="1">
      <c r="D963" s="1"/>
    </row>
    <row r="964" spans="4:4" ht="30" customHeight="1">
      <c r="D964" s="1"/>
    </row>
    <row r="965" spans="4:4" ht="30" customHeight="1">
      <c r="D965" s="1"/>
    </row>
    <row r="966" spans="4:4" ht="30" customHeight="1">
      <c r="D966" s="1"/>
    </row>
    <row r="967" spans="4:4" ht="30" customHeight="1">
      <c r="D967" s="1"/>
    </row>
    <row r="968" spans="4:4" ht="30" customHeight="1">
      <c r="D968" s="1"/>
    </row>
    <row r="969" spans="4:4" ht="30" customHeight="1">
      <c r="D969" s="1"/>
    </row>
    <row r="970" spans="4:4" ht="30" customHeight="1">
      <c r="D970" s="1"/>
    </row>
    <row r="971" spans="4:4" ht="30" customHeight="1">
      <c r="D971" s="1"/>
    </row>
    <row r="972" spans="4:4" ht="30" customHeight="1">
      <c r="D972" s="1"/>
    </row>
    <row r="973" spans="4:4" ht="30" customHeight="1">
      <c r="D973" s="1"/>
    </row>
    <row r="974" spans="4:4" ht="30" customHeight="1">
      <c r="D974" s="1"/>
    </row>
    <row r="975" spans="4:4" ht="30" customHeight="1">
      <c r="D975" s="1"/>
    </row>
    <row r="976" spans="4:4" ht="30" customHeight="1">
      <c r="D976" s="1"/>
    </row>
    <row r="977" spans="4:4" ht="30" customHeight="1">
      <c r="D977" s="1"/>
    </row>
    <row r="978" spans="4:4" ht="30" customHeight="1">
      <c r="D978" s="1"/>
    </row>
    <row r="979" spans="4:4" ht="30" customHeight="1">
      <c r="D979" s="1"/>
    </row>
    <row r="980" spans="4:4" ht="30" customHeight="1">
      <c r="D980" s="1"/>
    </row>
    <row r="981" spans="4:4" ht="30" customHeight="1">
      <c r="D981" s="1"/>
    </row>
    <row r="982" spans="4:4" ht="30" customHeight="1">
      <c r="D982" s="1"/>
    </row>
    <row r="983" spans="4:4" ht="30" customHeight="1">
      <c r="D983" s="1"/>
    </row>
    <row r="984" spans="4:4" ht="30" customHeight="1">
      <c r="D984" s="1"/>
    </row>
    <row r="985" spans="4:4" ht="30" customHeight="1">
      <c r="D985" s="1"/>
    </row>
    <row r="986" spans="4:4" ht="30" customHeight="1">
      <c r="D986" s="1"/>
    </row>
    <row r="987" spans="4:4" ht="30" customHeight="1">
      <c r="D987" s="1"/>
    </row>
    <row r="988" spans="4:4" ht="30" customHeight="1">
      <c r="D988" s="1"/>
    </row>
    <row r="989" spans="4:4" ht="30" customHeight="1">
      <c r="D989" s="1"/>
    </row>
    <row r="990" spans="4:4" ht="30" customHeight="1">
      <c r="D990" s="1"/>
    </row>
    <row r="991" spans="4:4" ht="30" customHeight="1">
      <c r="D991" s="1"/>
    </row>
    <row r="992" spans="4:4" ht="30" customHeight="1">
      <c r="D992" s="1"/>
    </row>
    <row r="993" spans="4:4" ht="30" customHeight="1">
      <c r="D993" s="1"/>
    </row>
    <row r="994" spans="4:4" ht="30" customHeight="1">
      <c r="D994" s="1"/>
    </row>
    <row r="995" spans="4:4" ht="30" customHeight="1">
      <c r="D995" s="1"/>
    </row>
    <row r="996" spans="4:4" ht="30" customHeight="1">
      <c r="D996" s="1"/>
    </row>
    <row r="997" spans="4:4" ht="30" customHeight="1">
      <c r="D997" s="1"/>
    </row>
    <row r="998" spans="4:4" ht="30" customHeight="1">
      <c r="D998" s="1"/>
    </row>
    <row r="999" spans="4:4" ht="30" customHeight="1">
      <c r="D999" s="1"/>
    </row>
    <row r="1000" spans="4:4" ht="30" customHeight="1">
      <c r="D1000" s="1"/>
    </row>
    <row r="1001" spans="4:4" ht="30" customHeight="1">
      <c r="D1001" s="1"/>
    </row>
  </sheetData>
  <mergeCells count="2">
    <mergeCell ref="N5:S5"/>
    <mergeCell ref="T5:U5"/>
  </mergeCells>
  <conditionalFormatting sqref="AH22 BJ22 G25:K30 M25:M26 O25:R30 S25 T25:Y30 AA25:AF30 AG25 AH25:AM30 AO25:AT30 AU25 AV25:BA30 BC25:BH30 BI25 BJ25:BO30 BQ25:BV30 BW25 BX25:BX30 L26 N26:N30 Z26 AN26 BB26 BP26 S27 AG27 AU27 BI27 BW27 L28 M28:M30 Z28 AN28 BB28 BP28 S29 AG29 AU29 BI29 BW29 L30 Z30 AN30 BB30 BP30">
    <cfRule type="containsText" dxfId="57" priority="28" operator="containsText" text="21">
      <formula>NOT(ISERROR(SEARCH(("21"),(AH22))))</formula>
    </cfRule>
  </conditionalFormatting>
  <conditionalFormatting sqref="AJ27">
    <cfRule type="containsText" dxfId="56" priority="29" operator="containsText" text="(0h)">
      <formula>NOT(ISERROR(SEARCH(("(0h)"),(AJ27))))</formula>
    </cfRule>
  </conditionalFormatting>
  <conditionalFormatting sqref="G19:G30 I19:I30 J19:J21 K19:K30 L19:L24 M19:M26 N19:T20 BY19:BY24 H20 H22 AH22:AH30 J23:J30 S24:S25 T23:T30 AG24:AG25 AU24:AU25 AV23:AV30 BI24:BI25 BS25:BV30 BW25 BX25:BX30 L26 N26:N30 Z26 AN26 BB26 BP26 BY26 S27 AG27 AU27 BI27 BW27 L28 M28:M30 Z28 AN28 BB28 BP28 BY28 S29 AG29 AU29 BI29 BW29 L30 Z30 AN30 BB30 BP30 BY30 O24:R30 AA24:AF30 AN24 AI24:AM30 BB24 AW24:BA30 BC24:BH30 BQ24:BR30 Z24 U24:Y30 AA21:AA23 AO24:AT30 AO21:AO23 BJ22:BJ23 BP24 BJ24:BO30 BQ21:BQ23 BC21:BC23 H24:H30">
    <cfRule type="containsText" dxfId="55" priority="30" operator="containsText" text="(0h)">
      <formula>NOT(ISERROR(SEARCH(("(0h)"),(G19))))</formula>
    </cfRule>
  </conditionalFormatting>
  <conditionalFormatting sqref="U19:AH20">
    <cfRule type="containsText" dxfId="54" priority="31" operator="containsText" text="(0h)">
      <formula>NOT(ISERROR(SEARCH(("(0h)"),(U19))))</formula>
    </cfRule>
  </conditionalFormatting>
  <conditionalFormatting sqref="AI19:AV20">
    <cfRule type="containsText" dxfId="53" priority="32" operator="containsText" text="(0h)">
      <formula>NOT(ISERROR(SEARCH(("(0h)"),(AI19))))</formula>
    </cfRule>
  </conditionalFormatting>
  <conditionalFormatting sqref="AW19:BJ20">
    <cfRule type="containsText" dxfId="52" priority="33" operator="containsText" text="(0h)">
      <formula>NOT(ISERROR(SEARCH(("(0h)"),(AW19))))</formula>
    </cfRule>
  </conditionalFormatting>
  <conditionalFormatting sqref="BK19:BX20">
    <cfRule type="containsText" dxfId="51" priority="34" operator="containsText" text="(0h)">
      <formula>NOT(ISERROR(SEARCH(("(0h)"),(BK19))))</formula>
    </cfRule>
  </conditionalFormatting>
  <conditionalFormatting sqref="T21 AH21 AV21 BJ21 BX21">
    <cfRule type="containsText" dxfId="50" priority="35" operator="containsText" text="(0h)">
      <formula>NOT(ISERROR(SEARCH(("(0h)"),(T21))))</formula>
    </cfRule>
  </conditionalFormatting>
  <conditionalFormatting sqref="T22 AH22 AV22 BJ22 BX22">
    <cfRule type="containsText" dxfId="49" priority="36" operator="containsText" text="(0h)">
      <formula>NOT(ISERROR(SEARCH(("(0h)"),(T22))))</formula>
    </cfRule>
  </conditionalFormatting>
  <conditionalFormatting sqref="AA21:AA22">
    <cfRule type="containsText" dxfId="48" priority="37" operator="containsText" text="(0h)">
      <formula>NOT(ISERROR(SEARCH(("(0h)"),(AA21))))</formula>
    </cfRule>
  </conditionalFormatting>
  <conditionalFormatting sqref="AH21">
    <cfRule type="containsText" dxfId="47" priority="38" operator="containsText" text="(0h)">
      <formula>NOT(ISERROR(SEARCH(("(0h)"),(AH21))))</formula>
    </cfRule>
  </conditionalFormatting>
  <conditionalFormatting sqref="AO21:AO22">
    <cfRule type="containsText" dxfId="46" priority="40" operator="containsText" text="(0h)">
      <formula>NOT(ISERROR(SEARCH(("(0h)"),(AO21))))</formula>
    </cfRule>
  </conditionalFormatting>
  <conditionalFormatting sqref="AV21">
    <cfRule type="containsText" dxfId="45" priority="41" operator="containsText" text="(0h)">
      <formula>NOT(ISERROR(SEARCH(("(0h)"),(AV21))))</formula>
    </cfRule>
  </conditionalFormatting>
  <conditionalFormatting sqref="AV22">
    <cfRule type="containsText" dxfId="44" priority="42" operator="containsText" text="(0h)">
      <formula>NOT(ISERROR(SEARCH(("(0h)"),(AV22))))</formula>
    </cfRule>
  </conditionalFormatting>
  <conditionalFormatting sqref="BC21:BC22">
    <cfRule type="containsText" dxfId="43" priority="43" operator="containsText" text="(0h)">
      <formula>NOT(ISERROR(SEARCH(("(0h)"),(BC21))))</formula>
    </cfRule>
  </conditionalFormatting>
  <conditionalFormatting sqref="BJ21">
    <cfRule type="containsText" dxfId="42" priority="44" operator="containsText" text="(0h)">
      <formula>NOT(ISERROR(SEARCH(("(0h)"),(BJ21))))</formula>
    </cfRule>
  </conditionalFormatting>
  <conditionalFormatting sqref="BQ21:BQ22">
    <cfRule type="containsText" dxfId="41" priority="46" operator="containsText" text="(0h)">
      <formula>NOT(ISERROR(SEARCH(("(0h)"),(BQ21))))</formula>
    </cfRule>
  </conditionalFormatting>
  <conditionalFormatting sqref="BX21">
    <cfRule type="containsText" dxfId="40" priority="47" operator="containsText" text="(0h)">
      <formula>NOT(ISERROR(SEARCH(("(0h)"),(BX21))))</formula>
    </cfRule>
  </conditionalFormatting>
  <conditionalFormatting sqref="BX22">
    <cfRule type="containsText" dxfId="39" priority="48" operator="containsText" text="(0h)">
      <formula>NOT(ISERROR(SEARCH(("(0h)"),(BX22))))</formula>
    </cfRule>
  </conditionalFormatting>
  <conditionalFormatting sqref="AH13">
    <cfRule type="containsText" dxfId="38" priority="49" operator="containsText" text="21">
      <formula>NOT(ISERROR(SEARCH(("21"),(AH13))))</formula>
    </cfRule>
  </conditionalFormatting>
  <conditionalFormatting sqref="AH13">
    <cfRule type="containsText" dxfId="37" priority="50" operator="containsText" text="(0h)">
      <formula>NOT(ISERROR(SEARCH(("(0h)"),(AH13))))</formula>
    </cfRule>
  </conditionalFormatting>
  <conditionalFormatting sqref="BJ13">
    <cfRule type="containsText" dxfId="36" priority="51" operator="containsText" text="21">
      <formula>NOT(ISERROR(SEARCH(("21"),(BJ13))))</formula>
    </cfRule>
  </conditionalFormatting>
  <conditionalFormatting sqref="BJ13">
    <cfRule type="containsText" dxfId="35" priority="52" operator="containsText" text="(0h)">
      <formula>NOT(ISERROR(SEARCH(("(0h)"),(BJ13))))</formula>
    </cfRule>
  </conditionalFormatting>
  <conditionalFormatting sqref="AA17">
    <cfRule type="containsText" dxfId="34" priority="53" operator="containsText" text="21">
      <formula>NOT(ISERROR(SEARCH(("21"),(AA17))))</formula>
    </cfRule>
  </conditionalFormatting>
  <conditionalFormatting sqref="AA17">
    <cfRule type="containsText" dxfId="33" priority="54" operator="containsText" text="(0h)">
      <formula>NOT(ISERROR(SEARCH(("(0h)"),(AA17))))</formula>
    </cfRule>
  </conditionalFormatting>
  <conditionalFormatting sqref="BC17">
    <cfRule type="containsText" dxfId="32" priority="55" operator="containsText" text="21">
      <formula>NOT(ISERROR(SEARCH(("21"),(BC17))))</formula>
    </cfRule>
  </conditionalFormatting>
  <conditionalFormatting sqref="BC17">
    <cfRule type="containsText" dxfId="31" priority="56" operator="containsText" text="(0h)">
      <formula>NOT(ISERROR(SEARCH(("(0h)"),(BC17))))</formula>
    </cfRule>
  </conditionalFormatting>
  <conditionalFormatting sqref="AH22">
    <cfRule type="containsText" dxfId="30" priority="57" operator="containsText" text="21">
      <formula>NOT(ISERROR(SEARCH(("21"),(AH22))))</formula>
    </cfRule>
  </conditionalFormatting>
  <conditionalFormatting sqref="AH22">
    <cfRule type="containsText" dxfId="29" priority="58" operator="containsText" text="(0h)">
      <formula>NOT(ISERROR(SEARCH(("(0h)"),(AH22))))</formula>
    </cfRule>
  </conditionalFormatting>
  <conditionalFormatting sqref="BJ22">
    <cfRule type="containsText" dxfId="28" priority="59" operator="containsText" text="21">
      <formula>NOT(ISERROR(SEARCH(("21"),(BJ22))))</formula>
    </cfRule>
  </conditionalFormatting>
  <conditionalFormatting sqref="BJ22">
    <cfRule type="containsText" dxfId="27" priority="60" operator="containsText" text="(0h)">
      <formula>NOT(ISERROR(SEARCH(("(0h)"),(BJ22))))</formula>
    </cfRule>
  </conditionalFormatting>
  <conditionalFormatting sqref="N22 P22:S22">
    <cfRule type="containsText" dxfId="26" priority="27" operator="containsText" text="(0h)">
      <formula>NOT(ISERROR(SEARCH(("(0h)"),(N22))))</formula>
    </cfRule>
  </conditionalFormatting>
  <conditionalFormatting sqref="U21 W21:Z21">
    <cfRule type="containsText" dxfId="25" priority="26" operator="containsText" text="(0h)">
      <formula>NOT(ISERROR(SEARCH(("(0h)"),(U21))))</formula>
    </cfRule>
  </conditionalFormatting>
  <conditionalFormatting sqref="AB23 AD23:AG23">
    <cfRule type="containsText" dxfId="24" priority="25" operator="containsText" text="(0h)">
      <formula>NOT(ISERROR(SEARCH(("(0h)"),(AB23))))</formula>
    </cfRule>
  </conditionalFormatting>
  <conditionalFormatting sqref="AI22 AK22:AN22">
    <cfRule type="containsText" dxfId="23" priority="24" operator="containsText" text="(0h)">
      <formula>NOT(ISERROR(SEARCH(("(0h)"),(AI22))))</formula>
    </cfRule>
  </conditionalFormatting>
  <conditionalFormatting sqref="AP21 AR21:AU21">
    <cfRule type="containsText" dxfId="22" priority="23" operator="containsText" text="(0h)">
      <formula>NOT(ISERROR(SEARCH(("(0h)"),(AP21))))</formula>
    </cfRule>
  </conditionalFormatting>
  <conditionalFormatting sqref="AW23 AY23:BB23">
    <cfRule type="containsText" dxfId="21" priority="22" operator="containsText" text="(0h)">
      <formula>NOT(ISERROR(SEARCH(("(0h)"),(AW23))))</formula>
    </cfRule>
  </conditionalFormatting>
  <conditionalFormatting sqref="BD22 BF22:BI22">
    <cfRule type="containsText" dxfId="20" priority="21" operator="containsText" text="(0h)">
      <formula>NOT(ISERROR(SEARCH(("(0h)"),(BD22))))</formula>
    </cfRule>
  </conditionalFormatting>
  <conditionalFormatting sqref="BK21 BM21:BP21">
    <cfRule type="containsText" dxfId="19" priority="20" operator="containsText" text="(0h)">
      <formula>NOT(ISERROR(SEARCH(("(0h)"),(BK21))))</formula>
    </cfRule>
  </conditionalFormatting>
  <conditionalFormatting sqref="BR23 BT23:BW23">
    <cfRule type="containsText" dxfId="18" priority="19" operator="containsText" text="(0h)">
      <formula>NOT(ISERROR(SEARCH(("(0h)"),(BR23))))</formula>
    </cfRule>
  </conditionalFormatting>
  <conditionalFormatting sqref="R21:S21 N21:P21">
    <cfRule type="containsText" dxfId="17" priority="18" operator="containsText" text="(0h)">
      <formula>NOT(ISERROR(SEARCH(("(0h)"),(N21))))</formula>
    </cfRule>
  </conditionalFormatting>
  <conditionalFormatting sqref="Y23:Z23 U23:W23">
    <cfRule type="containsText" dxfId="16" priority="17" operator="containsText" text="(0h)">
      <formula>NOT(ISERROR(SEARCH(("(0h)"),(U23))))</formula>
    </cfRule>
  </conditionalFormatting>
  <conditionalFormatting sqref="AF22:AG22 AB22:AD22">
    <cfRule type="containsText" dxfId="15" priority="16" operator="containsText" text="(0h)">
      <formula>NOT(ISERROR(SEARCH(("(0h)"),(AB22))))</formula>
    </cfRule>
  </conditionalFormatting>
  <conditionalFormatting sqref="AM21:AN21 AI21:AK21">
    <cfRule type="containsText" dxfId="14" priority="15" operator="containsText" text="(0h)">
      <formula>NOT(ISERROR(SEARCH(("(0h)"),(AI21))))</formula>
    </cfRule>
  </conditionalFormatting>
  <conditionalFormatting sqref="AT23:AU23 AP23:AR23">
    <cfRule type="containsText" dxfId="13" priority="14" operator="containsText" text="(0h)">
      <formula>NOT(ISERROR(SEARCH(("(0h)"),(AP23))))</formula>
    </cfRule>
  </conditionalFormatting>
  <conditionalFormatting sqref="BA22:BB22 AW22:AY22">
    <cfRule type="containsText" dxfId="12" priority="13" operator="containsText" text="(0h)">
      <formula>NOT(ISERROR(SEARCH(("(0h)"),(AW22))))</formula>
    </cfRule>
  </conditionalFormatting>
  <conditionalFormatting sqref="BH21:BI21 BD21:BF21">
    <cfRule type="containsText" dxfId="11" priority="12" operator="containsText" text="(0h)">
      <formula>NOT(ISERROR(SEARCH(("(0h)"),(BD21))))</formula>
    </cfRule>
  </conditionalFormatting>
  <conditionalFormatting sqref="BO23:BP23 BK23:BM23">
    <cfRule type="containsText" dxfId="10" priority="11" operator="containsText" text="(0h)">
      <formula>NOT(ISERROR(SEARCH(("(0h)"),(BK23))))</formula>
    </cfRule>
  </conditionalFormatting>
  <conditionalFormatting sqref="BV22:BW22 BR22:BT22">
    <cfRule type="containsText" dxfId="9" priority="10" operator="containsText" text="(0h)">
      <formula>NOT(ISERROR(SEARCH(("(0h)"),(BR22))))</formula>
    </cfRule>
  </conditionalFormatting>
  <conditionalFormatting sqref="N23 P23:S23">
    <cfRule type="containsText" dxfId="8" priority="9" operator="containsText" text="(0h)">
      <formula>NOT(ISERROR(SEARCH(("(0h)"),(N23))))</formula>
    </cfRule>
  </conditionalFormatting>
  <conditionalFormatting sqref="U22 W22:Z22">
    <cfRule type="containsText" dxfId="7" priority="8" operator="containsText" text="(0h)">
      <formula>NOT(ISERROR(SEARCH(("(0h)"),(U22))))</formula>
    </cfRule>
  </conditionalFormatting>
  <conditionalFormatting sqref="AB21 AD21:AG21">
    <cfRule type="containsText" dxfId="6" priority="7" operator="containsText" text="(0h)">
      <formula>NOT(ISERROR(SEARCH(("(0h)"),(AB21))))</formula>
    </cfRule>
  </conditionalFormatting>
  <conditionalFormatting sqref="AI23 AK23:AN23">
    <cfRule type="containsText" dxfId="5" priority="6" operator="containsText" text="(0h)">
      <formula>NOT(ISERROR(SEARCH(("(0h)"),(AI23))))</formula>
    </cfRule>
  </conditionalFormatting>
  <conditionalFormatting sqref="AP22 AR22:AU22">
    <cfRule type="containsText" dxfId="4" priority="5" operator="containsText" text="(0h)">
      <formula>NOT(ISERROR(SEARCH(("(0h)"),(AP22))))</formula>
    </cfRule>
  </conditionalFormatting>
  <conditionalFormatting sqref="AW21 AY21:BB21">
    <cfRule type="containsText" dxfId="3" priority="4" operator="containsText" text="(0h)">
      <formula>NOT(ISERROR(SEARCH(("(0h)"),(AW21))))</formula>
    </cfRule>
  </conditionalFormatting>
  <conditionalFormatting sqref="BD23 BF23:BI23">
    <cfRule type="containsText" dxfId="2" priority="3" operator="containsText" text="(0h)">
      <formula>NOT(ISERROR(SEARCH(("(0h)"),(BD23))))</formula>
    </cfRule>
  </conditionalFormatting>
  <conditionalFormatting sqref="BK22 BM22:BP22">
    <cfRule type="containsText" dxfId="1" priority="2" operator="containsText" text="(0h)">
      <formula>NOT(ISERROR(SEARCH(("(0h)"),(BK22))))</formula>
    </cfRule>
  </conditionalFormatting>
  <conditionalFormatting sqref="BR21 BT21:BW21">
    <cfRule type="containsText" dxfId="0" priority="1" operator="containsText" text="(0h)">
      <formula>NOT(ISERROR(SEARCH(("(0h)"),(BR21))))</formula>
    </cfRule>
  </conditionalFormatting>
  <dataValidations disablePrompts="1" count="1">
    <dataValidation type="decimal" operator="greaterThanOrEqual" allowBlank="1" showInputMessage="1" prompt="Scrolling Increment - Changing this number will scroll the Gantt Chart view." sqref="T5">
      <formula1>0</formula1>
    </dataValidation>
  </dataValidations>
  <printOptions horizontalCentered="1"/>
  <pageMargins left="0.25" right="0.25" top="0.5" bottom="0.5" header="0" footer="0"/>
  <pageSetup fitToHeight="0" orientation="landscape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Gen Surg</vt:lpstr>
      <vt:lpstr>'Gen Surg'!Milestone_Marker</vt:lpstr>
      <vt:lpstr>'Gen Surg'!Project_Start</vt:lpstr>
      <vt:lpstr>'Gen Surg'!Scrolling_Increment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UNDERWOOD</dc:creator>
  <cp:lastModifiedBy>Kirk Underwood</cp:lastModifiedBy>
  <dcterms:created xsi:type="dcterms:W3CDTF">2023-01-31T06:42:16Z</dcterms:created>
  <dcterms:modified xsi:type="dcterms:W3CDTF">2024-01-17T22:59:39Z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